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hidePivotFieldList="1"/>
  <mc:AlternateContent xmlns:mc="http://schemas.openxmlformats.org/markup-compatibility/2006">
    <mc:Choice Requires="x15">
      <x15ac:absPath xmlns:x15ac="http://schemas.microsoft.com/office/spreadsheetml/2010/11/ac" url="https://d.docs.live.net/1263f09fffc08fa0/Client Consulting/Walton-Family-Foundation/2025-10_Christopher-Wright/Training Materials/"/>
    </mc:Choice>
  </mc:AlternateContent>
  <xr:revisionPtr revIDLastSave="153" documentId="8_{15425B0B-AE0B-4751-B10E-6B478FF90434}" xr6:coauthVersionLast="47" xr6:coauthVersionMax="47" xr10:uidLastSave="{C7CBE51A-587E-484B-B1F3-A35264E420EA}"/>
  <bookViews>
    <workbookView xWindow="-108" yWindow="-108" windowWidth="23256" windowHeight="13896" activeTab="1" xr2:uid="{F2CA37AA-AA4B-4461-9B41-992123B8C825}"/>
  </bookViews>
  <sheets>
    <sheet name="Welcome" sheetId="2" r:id="rId1"/>
    <sheet name="Intro to Power BI" sheetId="3" r:id="rId2"/>
    <sheet name="Dataset" sheetId="1" r:id="rId3"/>
    <sheet name="Pivot Tables" sheetId="4" r:id="rId4"/>
    <sheet name="Dashboard" sheetId="5" r:id="rId5"/>
  </sheets>
  <definedNames>
    <definedName name="Slicer_Region">#N/A</definedName>
    <definedName name="Slicer_Status">#N/A</definedName>
  </definedNames>
  <calcPr calcId="191029"/>
  <pivotCaches>
    <pivotCache cacheId="6"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5" l="1"/>
  <c r="E1" i="5"/>
</calcChain>
</file>

<file path=xl/sharedStrings.xml><?xml version="1.0" encoding="utf-8"?>
<sst xmlns="http://schemas.openxmlformats.org/spreadsheetml/2006/main" count="355" uniqueCount="161">
  <si>
    <t>Project ID</t>
  </si>
  <si>
    <t>Staff Person</t>
  </si>
  <si>
    <t>Project Name</t>
  </si>
  <si>
    <t>Start Date</t>
  </si>
  <si>
    <t>End Date</t>
  </si>
  <si>
    <t>Category</t>
  </si>
  <si>
    <t>Budget (USD)</t>
  </si>
  <si>
    <t>Status</t>
  </si>
  <si>
    <t>Region</t>
  </si>
  <si>
    <t>% Complete</t>
  </si>
  <si>
    <t>Risk Level</t>
  </si>
  <si>
    <t>Team Size</t>
  </si>
  <si>
    <t>Nguyen, Alex</t>
  </si>
  <si>
    <t>Strategic Alignment of Cross-Functional Initiatives</t>
  </si>
  <si>
    <t>Operations</t>
  </si>
  <si>
    <t>Completed</t>
  </si>
  <si>
    <t>North America</t>
  </si>
  <si>
    <t>Medium</t>
  </si>
  <si>
    <t>Patel, Priya</t>
  </si>
  <si>
    <t>Optimization of Client-Facing Digital Touchpoints</t>
  </si>
  <si>
    <t>Marketing</t>
  </si>
  <si>
    <t>Active</t>
  </si>
  <si>
    <t>Europe</t>
  </si>
  <si>
    <t>High</t>
  </si>
  <si>
    <t>Johnson, Marcus</t>
  </si>
  <si>
    <t>Integration of Cloud-Based Compliance Frameworks</t>
  </si>
  <si>
    <t>IT</t>
  </si>
  <si>
    <t>Asia-Pacific</t>
  </si>
  <si>
    <t>Low</t>
  </si>
  <si>
    <t>Chen, Mei</t>
  </si>
  <si>
    <t>Expansion of Regional Stakeholder Engagement Strategies</t>
  </si>
  <si>
    <t>Public Affairs</t>
  </si>
  <si>
    <t>HR</t>
  </si>
  <si>
    <t>Planning</t>
  </si>
  <si>
    <t>Rivera, Sofia</t>
  </si>
  <si>
    <t>Enhancement of Data-Driven Decision Support Systems</t>
  </si>
  <si>
    <t>Analytics</t>
  </si>
  <si>
    <t>Latin America</t>
  </si>
  <si>
    <t>Thompson, Elijah</t>
  </si>
  <si>
    <t>Consolidation of Vendor Risk Assessment Methodologies</t>
  </si>
  <si>
    <t>Procurement</t>
  </si>
  <si>
    <t>Kim, Jae</t>
  </si>
  <si>
    <t>Implementation of Unified Brand Identity Guidelines</t>
  </si>
  <si>
    <t>Branding</t>
  </si>
  <si>
    <t>Davis, Rachel</t>
  </si>
  <si>
    <t>Development of Scalable Employee Wellness Frameworks</t>
  </si>
  <si>
    <t>O'Connor, Liam</t>
  </si>
  <si>
    <t>Deployment of Agile Resource Allocation Protocols</t>
  </si>
  <si>
    <t>Smith, Jordan</t>
  </si>
  <si>
    <t>Rollout of Predictive Maintenance Scheduling Algorithms</t>
  </si>
  <si>
    <t>Engineering</t>
  </si>
  <si>
    <t>Garcia, Mateo</t>
  </si>
  <si>
    <t>Design of Inclusive Customer Experience Optimization Plan</t>
  </si>
  <si>
    <t>UX</t>
  </si>
  <si>
    <t>Lee, Hannah</t>
  </si>
  <si>
    <t>Migration of Legacy Systems to Modular Architecture</t>
  </si>
  <si>
    <t>Brown, Isaiah</t>
  </si>
  <si>
    <t>Pilot of AI-Enhanced Grantmaking Evaluation Tools</t>
  </si>
  <si>
    <t>Research</t>
  </si>
  <si>
    <t>Wilson, Ava</t>
  </si>
  <si>
    <t>Launch of Cross-Sector Data Visualization Training Series</t>
  </si>
  <si>
    <t>Education</t>
  </si>
  <si>
    <t>Martinez, Diego</t>
  </si>
  <si>
    <t>Assessment of Regional Public Health Outreach Campaigns</t>
  </si>
  <si>
    <t>Public Health</t>
  </si>
  <si>
    <t>Robinson, Zoe</t>
  </si>
  <si>
    <t>Evaluation of Strategic Grantmaking Impact Metrics</t>
  </si>
  <si>
    <t>Clark, Benjamin</t>
  </si>
  <si>
    <t>Design of Interactive Stakeholder Reporting Dashboards</t>
  </si>
  <si>
    <t>Lewis, Mia</t>
  </si>
  <si>
    <t>Implementation of Real-Time Budget Forecasting Tools</t>
  </si>
  <si>
    <t>Finance</t>
  </si>
  <si>
    <t>Walker, Noah</t>
  </si>
  <si>
    <t>Development of Modular Training Curriculum for Evaluators</t>
  </si>
  <si>
    <t>Hall, Emily</t>
  </si>
  <si>
    <t>Optimization of Internal Knowledge Management Systems</t>
  </si>
  <si>
    <t>Adams, Julian</t>
  </si>
  <si>
    <t>Deployment of Unified Grant Reporting Automation Platform</t>
  </si>
  <si>
    <t>Brooks, Natalie</t>
  </si>
  <si>
    <t>Enhancement of Cross-Agency Collaboration Protocols</t>
  </si>
  <si>
    <t>Carter, Elijah</t>
  </si>
  <si>
    <t>Integration of AI-Driven Budget Allocation Models</t>
  </si>
  <si>
    <t>Diaz, Isabella</t>
  </si>
  <si>
    <t>Development of Interactive Data Literacy Training Modules</t>
  </si>
  <si>
    <t>Evans, Caleb</t>
  </si>
  <si>
    <t>Evaluation of Regional Grantmaking Equity Metrics</t>
  </si>
  <si>
    <t>Foster, Lily</t>
  </si>
  <si>
    <t>Rollout of Mobile-Friendly Stakeholder Feedback Portals</t>
  </si>
  <si>
    <t>Green, Noah</t>
  </si>
  <si>
    <t>Optimization of Internal Data Governance Frameworks</t>
  </si>
  <si>
    <t>Harris, Zoe</t>
  </si>
  <si>
    <t>Pilot of Predictive Analytics for Public Health Outcomes</t>
  </si>
  <si>
    <t>Ingram, Leo</t>
  </si>
  <si>
    <t>Consolidation of Multi-Year Strategic Planning Documents</t>
  </si>
  <si>
    <t>James, Aria</t>
  </si>
  <si>
    <t>Implementation of Real-Time Grant Disbursement Dashboards</t>
  </si>
  <si>
    <t>Kelly, Mason</t>
  </si>
  <si>
    <t>Deployment of AI-Powered Stakeholder Sentiment Analysis</t>
  </si>
  <si>
    <t>Lopez, Grace</t>
  </si>
  <si>
    <t>Enhancement of Cross-Platform Grant Tracking Interfaces</t>
  </si>
  <si>
    <t>Morgan, Ethan</t>
  </si>
  <si>
    <t>Evaluation of Long-Term Strategic Partnership Outcomes</t>
  </si>
  <si>
    <t>Nelson, Chloe</t>
  </si>
  <si>
    <t>Rollout of Interactive Public Health Data Portals</t>
  </si>
  <si>
    <t>Owens, Jack</t>
  </si>
  <si>
    <t>Design of Modular Grantmaking Strategy Playbooks</t>
  </si>
  <si>
    <t>Perez, Lily</t>
  </si>
  <si>
    <t>Implementation of Real-Time Stakeholder Engagement Metrics</t>
  </si>
  <si>
    <t>Quinn, Isaac</t>
  </si>
  <si>
    <t>Optimization of Internal Knowledge Transfer Protocols</t>
  </si>
  <si>
    <t>Reed, Nora</t>
  </si>
  <si>
    <t>Pilot of AI-Driven Grant Proposal Review System</t>
  </si>
  <si>
    <t>Scott, Leo</t>
  </si>
  <si>
    <t>Expansion of Regional Data Visualization Capacity Building</t>
  </si>
  <si>
    <t>Taylor, Mia</t>
  </si>
  <si>
    <t>Integration of Predictive Budgeting and Forecasting Models</t>
  </si>
  <si>
    <t>LinkedIn</t>
  </si>
  <si>
    <t>https://www.linkedin.com/in/annkemery/</t>
  </si>
  <si>
    <t>What's Inside</t>
  </si>
  <si>
    <t>❶</t>
  </si>
  <si>
    <t>❷</t>
  </si>
  <si>
    <t>❸</t>
  </si>
  <si>
    <t>❹</t>
  </si>
  <si>
    <t>Power BI</t>
  </si>
  <si>
    <t>Introduction to Power BI</t>
  </si>
  <si>
    <t>Download Power BI</t>
  </si>
  <si>
    <t>https://www.microsoft.com/en-us/power-platform/products/power-bi/downloads</t>
  </si>
  <si>
    <t>Value-Add of Power BI</t>
  </si>
  <si>
    <t>Dynamic dashboards that can be embedded in websites</t>
  </si>
  <si>
    <t>with Ann K. Emery</t>
  </si>
  <si>
    <t>Connect with Ann</t>
  </si>
  <si>
    <t>Newsletter</t>
  </si>
  <si>
    <t>https://depictdatastudio.com/#inbox</t>
  </si>
  <si>
    <t>YouTube</t>
  </si>
  <si>
    <t>https://www.youtube.com/@AnnKEmery</t>
  </si>
  <si>
    <t>Online courses</t>
  </si>
  <si>
    <t>https://courses.depictdatastudio.com/</t>
  </si>
  <si>
    <t>Getting Data into Power BI</t>
  </si>
  <si>
    <t>From Excel, etc.</t>
  </si>
  <si>
    <t>Navigating Power BI</t>
  </si>
  <si>
    <t>Left side: Report View, Table View, etc.</t>
  </si>
  <si>
    <t>Within Report View:</t>
  </si>
  <si>
    <t>Data: Shows a list of variables (and the data types)</t>
  </si>
  <si>
    <t>Visualizations: A library of options</t>
  </si>
  <si>
    <t>Filters: What you want to slice and dice by</t>
  </si>
  <si>
    <t>Similarities to Excel</t>
  </si>
  <si>
    <t>Pivot Table Field List</t>
  </si>
  <si>
    <t>Insert &gt; Chart</t>
  </si>
  <si>
    <t>Slicers</t>
  </si>
  <si>
    <t>Table View: Power BI</t>
  </si>
  <si>
    <t>Count of Project ID</t>
  </si>
  <si>
    <t>Project Dashboard</t>
  </si>
  <si>
    <t>different projects</t>
  </si>
  <si>
    <t>Sum of Budget (USD)</t>
  </si>
  <si>
    <t>total budget</t>
  </si>
  <si>
    <t>Row Labels</t>
  </si>
  <si>
    <t>Grand Total</t>
  </si>
  <si>
    <t>Sum of Team Size</t>
  </si>
  <si>
    <t>Dataset</t>
  </si>
  <si>
    <t>Pivot Tables</t>
  </si>
  <si>
    <t>Dashboard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</si>
</sst>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quot;$&quot;#,##0"/>
  </numFmts>
  <fonts count="7" x14ac:knownFonts="1">
    <font>
      <sz val="11"/>
      <color theme="1"/>
      <name val="Montserrat"/>
      <family val="2"/>
      <scheme val="minor"/>
    </font>
    <font>
      <b/>
      <sz val="11"/>
      <color theme="1"/>
      <name val="Montserrat"/>
      <family val="2"/>
      <scheme val="minor"/>
    </font>
    <font>
      <u/>
      <sz val="11"/>
      <color theme="10"/>
      <name val="Montserrat"/>
      <family val="2"/>
      <scheme val="minor"/>
    </font>
    <font>
      <sz val="11"/>
      <color theme="4"/>
      <name val="Calibri"/>
      <family val="2"/>
    </font>
    <font>
      <b/>
      <sz val="15"/>
      <name val="Montserrat"/>
      <family val="2"/>
      <scheme val="minor"/>
    </font>
    <font>
      <b/>
      <sz val="18"/>
      <name val="Montserrat"/>
      <family val="2"/>
      <scheme val="major"/>
    </font>
    <font>
      <b/>
      <sz val="13"/>
      <name val="Montserrat"/>
      <family val="2"/>
      <scheme val="minor"/>
    </font>
  </fonts>
  <fills count="2">
    <fill>
      <patternFill patternType="none"/>
    </fill>
    <fill>
      <patternFill patternType="gray125"/>
    </fill>
  </fills>
  <borders count="1">
    <border>
      <left/>
      <right/>
      <top/>
      <bottom/>
      <diagonal/>
    </border>
  </borders>
  <cellStyleXfs count="5">
    <xf numFmtId="0" fontId="0" fillId="0" borderId="0"/>
    <xf numFmtId="0" fontId="5" fillId="0" borderId="0" applyNumberFormat="0" applyFill="0" applyBorder="0" applyAlignment="0" applyProtection="0"/>
    <xf numFmtId="0" fontId="4" fillId="0" borderId="0" applyNumberFormat="0" applyFill="0" applyAlignment="0" applyProtection="0"/>
    <xf numFmtId="0" fontId="6" fillId="0" borderId="0" applyNumberFormat="0" applyFill="0" applyAlignment="0" applyProtection="0"/>
    <xf numFmtId="0" fontId="2" fillId="0" borderId="0" applyNumberFormat="0" applyFill="0" applyBorder="0" applyAlignment="0" applyProtection="0"/>
  </cellStyleXfs>
  <cellXfs count="17">
    <xf numFmtId="0" fontId="0" fillId="0" borderId="0" xfId="0"/>
    <xf numFmtId="0" fontId="1" fillId="0" borderId="0" xfId="0" applyFont="1" applyAlignment="1">
      <alignment horizontal="center" vertical="center"/>
    </xf>
    <xf numFmtId="0" fontId="0" fillId="0" borderId="0" xfId="0" applyAlignment="1">
      <alignment vertical="center"/>
    </xf>
    <xf numFmtId="14" fontId="0" fillId="0" borderId="0" xfId="0" applyNumberFormat="1" applyAlignment="1">
      <alignment vertical="center"/>
    </xf>
    <xf numFmtId="9" fontId="0" fillId="0" borderId="0" xfId="0" applyNumberFormat="1" applyAlignment="1">
      <alignment vertical="center"/>
    </xf>
    <xf numFmtId="0" fontId="5" fillId="0" borderId="0" xfId="1"/>
    <xf numFmtId="0" fontId="4" fillId="0" borderId="0" xfId="2"/>
    <xf numFmtId="0" fontId="2" fillId="0" borderId="0" xfId="4"/>
    <xf numFmtId="0" fontId="3" fillId="0" borderId="0" xfId="0" applyFont="1"/>
    <xf numFmtId="0" fontId="2" fillId="0" borderId="0" xfId="4" quotePrefix="1"/>
    <xf numFmtId="0" fontId="6" fillId="0" borderId="0" xfId="3"/>
    <xf numFmtId="0" fontId="0" fillId="0" borderId="0" xfId="0" applyAlignment="1">
      <alignment horizontal="left" indent="1"/>
    </xf>
    <xf numFmtId="0" fontId="0" fillId="0" borderId="0" xfId="0" applyNumberFormat="1"/>
    <xf numFmtId="0" fontId="0" fillId="0" borderId="0" xfId="0" pivotButton="1"/>
    <xf numFmtId="168" fontId="5" fillId="0" borderId="0" xfId="1" applyNumberFormat="1"/>
    <xf numFmtId="0" fontId="0" fillId="0" borderId="0" xfId="0" applyAlignment="1">
      <alignment horizontal="left"/>
    </xf>
    <xf numFmtId="168" fontId="0" fillId="0" borderId="0" xfId="0" applyNumberFormat="1"/>
  </cellXfs>
  <cellStyles count="5">
    <cellStyle name="Heading 1" xfId="2" builtinId="16" customBuiltin="1"/>
    <cellStyle name="Heading 2" xfId="3" builtinId="17" customBuiltin="1"/>
    <cellStyle name="Hyperlink" xfId="4" builtinId="8"/>
    <cellStyle name="Normal" xfId="0" builtinId="0"/>
    <cellStyle name="Title" xfId="1" builtinId="15" customBuiltin="1"/>
  </cellStyles>
  <dxfs count="9">
    <dxf>
      <numFmt numFmtId="168" formatCode="&quot;$&quot;#,##0"/>
    </dxf>
    <dxf>
      <numFmt numFmtId="168" formatCode="&quot;$&quot;#,##0"/>
    </dxf>
    <dxf>
      <numFmt numFmtId="168" formatCode="&quot;$&quot;#,##0"/>
    </dxf>
    <dxf>
      <numFmt numFmtId="168" formatCode="&quot;$&quot;#,##0"/>
    </dxf>
    <dxf>
      <numFmt numFmtId="167" formatCode="&quot;$&quot;#,##0.0"/>
    </dxf>
    <dxf>
      <numFmt numFmtId="168" formatCode="&quot;$&quot;#,##0"/>
    </dxf>
    <dxf>
      <numFmt numFmtId="167" formatCode="&quot;$&quot;#,##0.0"/>
    </dxf>
    <dxf>
      <numFmt numFmtId="166" formatCode="&quot;$&quot;#,##0.00"/>
    </dxf>
    <dxf>
      <numFmt numFmtId="166" formatCode="&quot;$&quot;#,##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[AnnKEmery_04_Power-BI.xlsx]Pivot Tables!PivotTable3</c:name>
    <c:fmtId val="3"/>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'Pivot Tables'!$B$25</c:f>
              <c:strCache>
                <c:ptCount val="1"/>
                <c:pt idx="0">
                  <c:v>Total</c:v>
                </c:pt>
              </c:strCache>
            </c:strRef>
          </c:tx>
          <c:spPr>
            <a:solidFill>
              <a:schemeClr val="accent1"/>
            </a:solidFill>
            <a:ln>
              <a:noFill/>
            </a:ln>
            <a:effectLst/>
          </c:spPr>
          <c:invertIfNegative val="0"/>
          <c:cat>
            <c:strRef>
              <c:f>'Pivot Tables'!$A$26:$A$66</c:f>
              <c:strCache>
                <c:ptCount val="40"/>
                <c:pt idx="0">
                  <c:v>Launch of Cross-Sector Data Visualization Training Series</c:v>
                </c:pt>
                <c:pt idx="1">
                  <c:v>Development of Modular Training Curriculum for Evaluators</c:v>
                </c:pt>
                <c:pt idx="2">
                  <c:v>Development of Scalable Employee Wellness Frameworks</c:v>
                </c:pt>
                <c:pt idx="3">
                  <c:v>Development of Interactive Data Literacy Training Modules</c:v>
                </c:pt>
                <c:pt idx="4">
                  <c:v>Design of Modular Grantmaking Strategy Playbooks</c:v>
                </c:pt>
                <c:pt idx="5">
                  <c:v>Evaluation of Strategic Grantmaking Impact Metrics</c:v>
                </c:pt>
                <c:pt idx="6">
                  <c:v>Expansion of Regional Stakeholder Engagement Strategies</c:v>
                </c:pt>
                <c:pt idx="7">
                  <c:v>Expansion of Regional Data Visualization Capacity Building</c:v>
                </c:pt>
                <c:pt idx="8">
                  <c:v>Evaluation of Regional Grantmaking Equity Metrics</c:v>
                </c:pt>
                <c:pt idx="9">
                  <c:v>Implementation of Unified Brand Identity Guidelines</c:v>
                </c:pt>
                <c:pt idx="10">
                  <c:v>Enhancement of Cross-Agency Collaboration Protocols</c:v>
                </c:pt>
                <c:pt idx="11">
                  <c:v>Evaluation of Long-Term Strategic Partnership Outcomes</c:v>
                </c:pt>
                <c:pt idx="12">
                  <c:v>Assessment of Regional Public Health Outreach Campaigns</c:v>
                </c:pt>
                <c:pt idx="13">
                  <c:v>Consolidation of Multi-Year Strategic Planning Documents</c:v>
                </c:pt>
                <c:pt idx="14">
                  <c:v>Optimization of Internal Knowledge Management Systems</c:v>
                </c:pt>
                <c:pt idx="15">
                  <c:v>Implementation of Real-Time Stakeholder Engagement Metrics</c:v>
                </c:pt>
                <c:pt idx="16">
                  <c:v>Deployment of Unified Grant Reporting Automation Platform</c:v>
                </c:pt>
                <c:pt idx="17">
                  <c:v>Enhancement of Cross-Platform Grant Tracking Interfaces</c:v>
                </c:pt>
                <c:pt idx="18">
                  <c:v>Optimization of Client-Facing Digital Touchpoints</c:v>
                </c:pt>
                <c:pt idx="19">
                  <c:v>Pilot of Predictive Analytics for Public Health Outcomes</c:v>
                </c:pt>
                <c:pt idx="20">
                  <c:v>Design of Interactive Stakeholder Reporting Dashboards</c:v>
                </c:pt>
                <c:pt idx="21">
                  <c:v>Pilot of AI-Driven Grant Proposal Review System</c:v>
                </c:pt>
                <c:pt idx="22">
                  <c:v>Consolidation of Vendor Risk Assessment Methodologies</c:v>
                </c:pt>
                <c:pt idx="23">
                  <c:v>Rollout of Interactive Public Health Data Portals</c:v>
                </c:pt>
                <c:pt idx="24">
                  <c:v>Pilot of AI-Enhanced Grantmaking Evaluation Tools</c:v>
                </c:pt>
                <c:pt idx="25">
                  <c:v>Rollout of Mobile-Friendly Stakeholder Feedback Portals</c:v>
                </c:pt>
                <c:pt idx="26">
                  <c:v>Optimization of Internal Knowledge Transfer Protocols</c:v>
                </c:pt>
                <c:pt idx="27">
                  <c:v>Implementation of Real-Time Grant Disbursement Dashboards</c:v>
                </c:pt>
                <c:pt idx="28">
                  <c:v>Implementation of Real-Time Budget Forecasting Tools</c:v>
                </c:pt>
                <c:pt idx="29">
                  <c:v>Deployment of Agile Resource Allocation Protocols</c:v>
                </c:pt>
                <c:pt idx="30">
                  <c:v>Optimization of Internal Data Governance Frameworks</c:v>
                </c:pt>
                <c:pt idx="31">
                  <c:v>Deployment of AI-Powered Stakeholder Sentiment Analysis</c:v>
                </c:pt>
                <c:pt idx="32">
                  <c:v>Integration of Predictive Budgeting and Forecasting Models</c:v>
                </c:pt>
                <c:pt idx="33">
                  <c:v>Design of Inclusive Customer Experience Optimization Plan</c:v>
                </c:pt>
                <c:pt idx="34">
                  <c:v>Integration of AI-Driven Budget Allocation Models</c:v>
                </c:pt>
                <c:pt idx="35">
                  <c:v>Strategic Alignment of Cross-Functional Initiatives</c:v>
                </c:pt>
                <c:pt idx="36">
                  <c:v>Enhancement of Data-Driven Decision Support Systems</c:v>
                </c:pt>
                <c:pt idx="37">
                  <c:v>Rollout of Predictive Maintenance Scheduling Algorithms</c:v>
                </c:pt>
                <c:pt idx="38">
                  <c:v>Integration of Cloud-Based Compliance Frameworks</c:v>
                </c:pt>
                <c:pt idx="39">
                  <c:v>Migration of Legacy Systems to Modular Architecture</c:v>
                </c:pt>
              </c:strCache>
            </c:strRef>
          </c:cat>
          <c:val>
            <c:numRef>
              <c:f>'Pivot Tables'!$B$26:$B$66</c:f>
              <c:numCache>
                <c:formatCode>"$"#,##0</c:formatCode>
                <c:ptCount val="40"/>
                <c:pt idx="0">
                  <c:v>110000</c:v>
                </c:pt>
                <c:pt idx="1">
                  <c:v>125000</c:v>
                </c:pt>
                <c:pt idx="2">
                  <c:v>130000</c:v>
                </c:pt>
                <c:pt idx="3">
                  <c:v>135000</c:v>
                </c:pt>
                <c:pt idx="4">
                  <c:v>140000</c:v>
                </c:pt>
                <c:pt idx="5">
                  <c:v>140000</c:v>
                </c:pt>
                <c:pt idx="6">
                  <c:v>145000</c:v>
                </c:pt>
                <c:pt idx="7">
                  <c:v>150000</c:v>
                </c:pt>
                <c:pt idx="8">
                  <c:v>150000</c:v>
                </c:pt>
                <c:pt idx="9">
                  <c:v>160000</c:v>
                </c:pt>
                <c:pt idx="10">
                  <c:v>160000</c:v>
                </c:pt>
                <c:pt idx="11">
                  <c:v>165000</c:v>
                </c:pt>
                <c:pt idx="12">
                  <c:v>165000</c:v>
                </c:pt>
                <c:pt idx="13">
                  <c:v>170000</c:v>
                </c:pt>
                <c:pt idx="14">
                  <c:v>170000</c:v>
                </c:pt>
                <c:pt idx="15">
                  <c:v>175000</c:v>
                </c:pt>
                <c:pt idx="16">
                  <c:v>175000</c:v>
                </c:pt>
                <c:pt idx="17">
                  <c:v>180000</c:v>
                </c:pt>
                <c:pt idx="18">
                  <c:v>180000</c:v>
                </c:pt>
                <c:pt idx="19">
                  <c:v>185000</c:v>
                </c:pt>
                <c:pt idx="20">
                  <c:v>185000</c:v>
                </c:pt>
                <c:pt idx="21">
                  <c:v>185000</c:v>
                </c:pt>
                <c:pt idx="22">
                  <c:v>190000</c:v>
                </c:pt>
                <c:pt idx="23">
                  <c:v>195000</c:v>
                </c:pt>
                <c:pt idx="24">
                  <c:v>195000</c:v>
                </c:pt>
                <c:pt idx="25">
                  <c:v>195000</c:v>
                </c:pt>
                <c:pt idx="26">
                  <c:v>200000</c:v>
                </c:pt>
                <c:pt idx="27">
                  <c:v>200000</c:v>
                </c:pt>
                <c:pt idx="28">
                  <c:v>200000</c:v>
                </c:pt>
                <c:pt idx="29">
                  <c:v>210000</c:v>
                </c:pt>
                <c:pt idx="30">
                  <c:v>210000</c:v>
                </c:pt>
                <c:pt idx="31">
                  <c:v>215000</c:v>
                </c:pt>
                <c:pt idx="32">
                  <c:v>220000</c:v>
                </c:pt>
                <c:pt idx="33">
                  <c:v>220000</c:v>
                </c:pt>
                <c:pt idx="34">
                  <c:v>225000</c:v>
                </c:pt>
                <c:pt idx="35">
                  <c:v>250000</c:v>
                </c:pt>
                <c:pt idx="36">
                  <c:v>275000</c:v>
                </c:pt>
                <c:pt idx="37">
                  <c:v>300000</c:v>
                </c:pt>
                <c:pt idx="38">
                  <c:v>320000</c:v>
                </c:pt>
                <c:pt idx="39">
                  <c:v>350000</c:v>
                </c:pt>
              </c:numCache>
            </c:numRef>
          </c:val>
          <c:extLst>
            <c:ext xmlns:c16="http://schemas.microsoft.com/office/drawing/2014/chart" uri="{C3380CC4-5D6E-409C-BE32-E72D297353CC}">
              <c16:uniqueId val="{00000000-01F7-4D36-A46F-2D73D4C7E4A2}"/>
            </c:ext>
          </c:extLst>
        </c:ser>
        <c:dLbls>
          <c:showLegendKey val="0"/>
          <c:showVal val="0"/>
          <c:showCatName val="0"/>
          <c:showSerName val="0"/>
          <c:showPercent val="0"/>
          <c:showBubbleSize val="0"/>
        </c:dLbls>
        <c:gapWidth val="182"/>
        <c:axId val="360960575"/>
        <c:axId val="360962975"/>
      </c:barChart>
      <c:catAx>
        <c:axId val="36096057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0962975"/>
        <c:crosses val="autoZero"/>
        <c:auto val="1"/>
        <c:lblAlgn val="ctr"/>
        <c:lblOffset val="100"/>
        <c:noMultiLvlLbl val="0"/>
      </c:catAx>
      <c:valAx>
        <c:axId val="360962975"/>
        <c:scaling>
          <c:orientation val="minMax"/>
        </c:scaling>
        <c:delete val="0"/>
        <c:axPos val="b"/>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0960575"/>
        <c:crosses val="autoZero"/>
        <c:crossBetween val="between"/>
        <c:majorUnit val="400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[AnnKEmery_04_Power-BI.xlsx]Pivot Tables!PivotTable4</c:name>
    <c:fmtId val="5"/>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'Pivot Tables'!$B$94</c:f>
              <c:strCache>
                <c:ptCount val="1"/>
                <c:pt idx="0">
                  <c:v>Total</c:v>
                </c:pt>
              </c:strCache>
            </c:strRef>
          </c:tx>
          <c:spPr>
            <a:solidFill>
              <a:schemeClr val="accent1"/>
            </a:solidFill>
            <a:ln>
              <a:noFill/>
            </a:ln>
            <a:effectLst/>
          </c:spPr>
          <c:invertIfNegative val="0"/>
          <c:cat>
            <c:strRef>
              <c:f>'Pivot Tables'!$A$95:$A$109</c:f>
              <c:strCache>
                <c:ptCount val="14"/>
                <c:pt idx="0">
                  <c:v>Marketing</c:v>
                </c:pt>
                <c:pt idx="1">
                  <c:v>Procurement</c:v>
                </c:pt>
                <c:pt idx="2">
                  <c:v>Branding</c:v>
                </c:pt>
                <c:pt idx="3">
                  <c:v>HR</c:v>
                </c:pt>
                <c:pt idx="4">
                  <c:v>Engineering</c:v>
                </c:pt>
                <c:pt idx="5">
                  <c:v>UX</c:v>
                </c:pt>
                <c:pt idx="6">
                  <c:v>Public Affairs</c:v>
                </c:pt>
                <c:pt idx="7">
                  <c:v>IT</c:v>
                </c:pt>
                <c:pt idx="8">
                  <c:v>Education</c:v>
                </c:pt>
                <c:pt idx="9">
                  <c:v>Public Health</c:v>
                </c:pt>
                <c:pt idx="10">
                  <c:v>Operations</c:v>
                </c:pt>
                <c:pt idx="11">
                  <c:v>Analytics</c:v>
                </c:pt>
                <c:pt idx="12">
                  <c:v>Finance</c:v>
                </c:pt>
                <c:pt idx="13">
                  <c:v>Research</c:v>
                </c:pt>
              </c:strCache>
            </c:strRef>
          </c:cat>
          <c:val>
            <c:numRef>
              <c:f>'Pivot Tables'!$B$95:$B$109</c:f>
              <c:numCache>
                <c:formatCode>General</c:formatCode>
                <c:ptCount val="14"/>
                <c:pt idx="0">
                  <c:v>5</c:v>
                </c:pt>
                <c:pt idx="1">
                  <c:v>5</c:v>
                </c:pt>
                <c:pt idx="2">
                  <c:v>6</c:v>
                </c:pt>
                <c:pt idx="3">
                  <c:v>7</c:v>
                </c:pt>
                <c:pt idx="4">
                  <c:v>9</c:v>
                </c:pt>
                <c:pt idx="5">
                  <c:v>10</c:v>
                </c:pt>
                <c:pt idx="6">
                  <c:v>17</c:v>
                </c:pt>
                <c:pt idx="7">
                  <c:v>20</c:v>
                </c:pt>
                <c:pt idx="8">
                  <c:v>20</c:v>
                </c:pt>
                <c:pt idx="9">
                  <c:v>20</c:v>
                </c:pt>
                <c:pt idx="10">
                  <c:v>20</c:v>
                </c:pt>
                <c:pt idx="11">
                  <c:v>24</c:v>
                </c:pt>
                <c:pt idx="12">
                  <c:v>28</c:v>
                </c:pt>
                <c:pt idx="13">
                  <c:v>29</c:v>
                </c:pt>
              </c:numCache>
            </c:numRef>
          </c:val>
          <c:extLst>
            <c:ext xmlns:c16="http://schemas.microsoft.com/office/drawing/2014/chart" uri="{C3380CC4-5D6E-409C-BE32-E72D297353CC}">
              <c16:uniqueId val="{00000000-968A-47C3-87E4-184AB30A2281}"/>
            </c:ext>
          </c:extLst>
        </c:ser>
        <c:dLbls>
          <c:showLegendKey val="0"/>
          <c:showVal val="0"/>
          <c:showCatName val="0"/>
          <c:showSerName val="0"/>
          <c:showPercent val="0"/>
          <c:showBubbleSize val="0"/>
        </c:dLbls>
        <c:gapWidth val="182"/>
        <c:axId val="1704904991"/>
        <c:axId val="1704907391"/>
      </c:barChart>
      <c:catAx>
        <c:axId val="170490499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4907391"/>
        <c:crosses val="autoZero"/>
        <c:auto val="1"/>
        <c:lblAlgn val="ctr"/>
        <c:lblOffset val="100"/>
        <c:noMultiLvlLbl val="0"/>
      </c:catAx>
      <c:valAx>
        <c:axId val="17049073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4904991"/>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182881</xdr:rowOff>
    </xdr:from>
    <xdr:to>
      <xdr:col>2</xdr:col>
      <xdr:colOff>243840</xdr:colOff>
      <xdr:row>16</xdr:row>
      <xdr:rowOff>76201</xdr:rowOff>
    </xdr:to>
    <mc:AlternateContent xmlns:mc="http://schemas.openxmlformats.org/markup-compatibility/2006">
      <mc:Choice xmlns:a14="http://schemas.microsoft.com/office/drawing/2010/main" Requires="a14">
        <xdr:graphicFrame macro="">
          <xdr:nvGraphicFramePr>
            <xdr:cNvPr id="2" name="Status">
              <a:extLst>
                <a:ext uri="{FF2B5EF4-FFF2-40B4-BE49-F238E27FC236}">
                  <a16:creationId xmlns:a16="http://schemas.microsoft.com/office/drawing/2014/main" id="{C9F4917A-16EB-47F3-AD33-E350AD567C8A}"/>
                </a:ext>
              </a:extLst>
            </xdr:cNvPr>
            <xdr:cNvGraphicFramePr/>
          </xdr:nvGraphicFramePr>
          <xdr:xfrm>
            <a:off x="0" y="0"/>
            <a:ext cx="0" cy="0"/>
          </xdr:xfrm>
          <a:graphic>
            <a:graphicData uri="http://schemas.microsoft.com/office/drawing/2010/slicer">
              <sle:slicer xmlns:sle="http://schemas.microsoft.com/office/drawing/2010/slicer" name="Status"/>
            </a:graphicData>
          </a:graphic>
        </xdr:graphicFrame>
      </mc:Choice>
      <mc:Fallback>
        <xdr:sp macro="" textlink="">
          <xdr:nvSpPr>
            <xdr:cNvPr id="0" name=""/>
            <xdr:cNvSpPr>
              <a:spLocks noTextEdit="1"/>
            </xdr:cNvSpPr>
          </xdr:nvSpPr>
          <xdr:spPr>
            <a:xfrm>
              <a:off x="0" y="2232661"/>
              <a:ext cx="1828800" cy="13868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1</xdr:row>
      <xdr:rowOff>198121</xdr:rowOff>
    </xdr:from>
    <xdr:to>
      <xdr:col>2</xdr:col>
      <xdr:colOff>243840</xdr:colOff>
      <xdr:row>9</xdr:row>
      <xdr:rowOff>129541</xdr:rowOff>
    </xdr:to>
    <mc:AlternateContent xmlns:mc="http://schemas.openxmlformats.org/markup-compatibility/2006">
      <mc:Choice xmlns:a14="http://schemas.microsoft.com/office/drawing/2010/main" Requires="a14">
        <xdr:graphicFrame macro="">
          <xdr:nvGraphicFramePr>
            <xdr:cNvPr id="3" name="Region">
              <a:extLst>
                <a:ext uri="{FF2B5EF4-FFF2-40B4-BE49-F238E27FC236}">
                  <a16:creationId xmlns:a16="http://schemas.microsoft.com/office/drawing/2014/main" id="{D1A65882-DFAF-4C11-BF46-A20B948F1B55}"/>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0" y="541021"/>
              <a:ext cx="1828800" cy="16383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3</xdr:col>
      <xdr:colOff>22860</xdr:colOff>
      <xdr:row>3</xdr:row>
      <xdr:rowOff>198120</xdr:rowOff>
    </xdr:from>
    <xdr:to>
      <xdr:col>7</xdr:col>
      <xdr:colOff>45720</xdr:colOff>
      <xdr:row>22</xdr:row>
      <xdr:rowOff>167640</xdr:rowOff>
    </xdr:to>
    <xdr:graphicFrame macro="">
      <xdr:nvGraphicFramePr>
        <xdr:cNvPr id="4" name="Chart 3">
          <a:extLst>
            <a:ext uri="{FF2B5EF4-FFF2-40B4-BE49-F238E27FC236}">
              <a16:creationId xmlns:a16="http://schemas.microsoft.com/office/drawing/2014/main" id="{97672CF4-66D4-4908-8220-8DD4B024A7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4</xdr:row>
      <xdr:rowOff>0</xdr:rowOff>
    </xdr:from>
    <xdr:to>
      <xdr:col>13</xdr:col>
      <xdr:colOff>609600</xdr:colOff>
      <xdr:row>22</xdr:row>
      <xdr:rowOff>205740</xdr:rowOff>
    </xdr:to>
    <xdr:graphicFrame macro="">
      <xdr:nvGraphicFramePr>
        <xdr:cNvPr id="5" name="Chart 4">
          <a:extLst>
            <a:ext uri="{FF2B5EF4-FFF2-40B4-BE49-F238E27FC236}">
              <a16:creationId xmlns:a16="http://schemas.microsoft.com/office/drawing/2014/main" id="{2B7E6A5E-4250-48D0-BB1D-B5E71EE846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n K. Emery" refreshedDate="45936.956237615741" createdVersion="8" refreshedVersion="8" minRefreshableVersion="3" recordCount="40" xr:uid="{B624581E-344E-48C4-935A-90445CC99F92}">
  <cacheSource type="worksheet">
    <worksheetSource ref="A1:L41" sheet="Dataset"/>
  </cacheSource>
  <cacheFields count="12">
    <cacheField name="Project ID" numFmtId="0">
      <sharedItems containsSemiMixedTypes="0" containsString="0" containsNumber="1" containsInteger="1" minValue="1001" maxValue="1040"/>
    </cacheField>
    <cacheField name="Staff Person" numFmtId="0">
      <sharedItems/>
    </cacheField>
    <cacheField name="Project Name" numFmtId="0">
      <sharedItems count="40">
        <s v="Strategic Alignment of Cross-Functional Initiatives"/>
        <s v="Optimization of Client-Facing Digital Touchpoints"/>
        <s v="Integration of Cloud-Based Compliance Frameworks"/>
        <s v="Expansion of Regional Stakeholder Engagement Strategies"/>
        <s v="Deployment of Agile Resource Allocation Protocols"/>
        <s v="Enhancement of Data-Driven Decision Support Systems"/>
        <s v="Consolidation of Vendor Risk Assessment Methodologies"/>
        <s v="Implementation of Unified Brand Identity Guidelines"/>
        <s v="Development of Scalable Employee Wellness Frameworks"/>
        <s v="Rollout of Predictive Maintenance Scheduling Algorithms"/>
        <s v="Design of Inclusive Customer Experience Optimization Plan"/>
        <s v="Migration of Legacy Systems to Modular Architecture"/>
        <s v="Pilot of AI-Enhanced Grantmaking Evaluation Tools"/>
        <s v="Launch of Cross-Sector Data Visualization Training Series"/>
        <s v="Assessment of Regional Public Health Outreach Campaigns"/>
        <s v="Evaluation of Strategic Grantmaking Impact Metrics"/>
        <s v="Design of Interactive Stakeholder Reporting Dashboards"/>
        <s v="Implementation of Real-Time Budget Forecasting Tools"/>
        <s v="Development of Modular Training Curriculum for Evaluators"/>
        <s v="Optimization of Internal Knowledge Management Systems"/>
        <s v="Deployment of Unified Grant Reporting Automation Platform"/>
        <s v="Enhancement of Cross-Agency Collaboration Protocols"/>
        <s v="Integration of AI-Driven Budget Allocation Models"/>
        <s v="Development of Interactive Data Literacy Training Modules"/>
        <s v="Evaluation of Regional Grantmaking Equity Metrics"/>
        <s v="Rollout of Mobile-Friendly Stakeholder Feedback Portals"/>
        <s v="Optimization of Internal Data Governance Frameworks"/>
        <s v="Pilot of Predictive Analytics for Public Health Outcomes"/>
        <s v="Consolidation of Multi-Year Strategic Planning Documents"/>
        <s v="Implementation of Real-Time Grant Disbursement Dashboards"/>
        <s v="Deployment of AI-Powered Stakeholder Sentiment Analysis"/>
        <s v="Enhancement of Cross-Platform Grant Tracking Interfaces"/>
        <s v="Evaluation of Long-Term Strategic Partnership Outcomes"/>
        <s v="Rollout of Interactive Public Health Data Portals"/>
        <s v="Design of Modular Grantmaking Strategy Playbooks"/>
        <s v="Implementation of Real-Time Stakeholder Engagement Metrics"/>
        <s v="Optimization of Internal Knowledge Transfer Protocols"/>
        <s v="Pilot of AI-Driven Grant Proposal Review System"/>
        <s v="Expansion of Regional Data Visualization Capacity Building"/>
        <s v="Integration of Predictive Budgeting and Forecasting Models"/>
      </sharedItems>
    </cacheField>
    <cacheField name="Start Date" numFmtId="14">
      <sharedItems containsSemiMixedTypes="0" containsNonDate="0" containsDate="1" containsString="0" minDate="2022-06-10T00:00:00" maxDate="2024-07-02T00:00:00"/>
    </cacheField>
    <cacheField name="End Date" numFmtId="14">
      <sharedItems containsSemiMixedTypes="0" containsNonDate="0" containsDate="1" containsString="0" minDate="2023-06-09T00:00:00" maxDate="2025-03-01T00:00:00"/>
    </cacheField>
    <cacheField name="Category" numFmtId="0">
      <sharedItems count="14">
        <s v="Operations"/>
        <s v="Marketing"/>
        <s v="IT"/>
        <s v="Public Affairs"/>
        <s v="HR"/>
        <s v="Analytics"/>
        <s v="Procurement"/>
        <s v="Branding"/>
        <s v="Engineering"/>
        <s v="UX"/>
        <s v="Research"/>
        <s v="Education"/>
        <s v="Public Health"/>
        <s v="Finance"/>
      </sharedItems>
    </cacheField>
    <cacheField name="Budget (USD)" numFmtId="0">
      <sharedItems containsSemiMixedTypes="0" containsString="0" containsNumber="1" containsInteger="1" minValue="110000" maxValue="350000"/>
    </cacheField>
    <cacheField name="Status" numFmtId="0">
      <sharedItems count="3">
        <s v="Completed"/>
        <s v="Active"/>
        <s v="Planning"/>
      </sharedItems>
    </cacheField>
    <cacheField name="Region" numFmtId="0">
      <sharedItems count="4">
        <s v="North America"/>
        <s v="Europe"/>
        <s v="Asia-Pacific"/>
        <s v="Latin America"/>
      </sharedItems>
    </cacheField>
    <cacheField name="% Complete" numFmtId="9">
      <sharedItems containsSemiMixedTypes="0" containsString="0" containsNumber="1" minValue="0.1" maxValue="1"/>
    </cacheField>
    <cacheField name="Risk Level" numFmtId="0">
      <sharedItems/>
    </cacheField>
    <cacheField name="Team Size" numFmtId="0">
      <sharedItems containsSemiMixedTypes="0" containsString="0" containsNumber="1" containsInteger="1" minValue="3" maxValue="10"/>
    </cacheField>
  </cacheFields>
  <extLst>
    <ext xmlns:x14="http://schemas.microsoft.com/office/spreadsheetml/2009/9/main" uri="{725AE2AE-9491-48be-B2B4-4EB974FC3084}">
      <x14:pivotCacheDefinition pivotCacheId="78711033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n v="1001"/>
    <s v="Nguyen, Alex"/>
    <x v="0"/>
    <d v="2023-01-15T00:00:00"/>
    <d v="2023-12-20T00:00:00"/>
    <x v="0"/>
    <n v="250000"/>
    <x v="0"/>
    <x v="0"/>
    <n v="1"/>
    <s v="Medium"/>
    <n v="8"/>
  </r>
  <r>
    <n v="1002"/>
    <s v="Patel, Priya"/>
    <x v="1"/>
    <d v="2024-03-01T00:00:00"/>
    <d v="2024-09-30T00:00:00"/>
    <x v="1"/>
    <n v="180000"/>
    <x v="1"/>
    <x v="1"/>
    <n v="0.65"/>
    <s v="High"/>
    <n v="5"/>
  </r>
  <r>
    <n v="1003"/>
    <s v="Johnson, Marcus"/>
    <x v="2"/>
    <d v="2022-06-10T00:00:00"/>
    <d v="2023-06-09T00:00:00"/>
    <x v="2"/>
    <n v="320000"/>
    <x v="0"/>
    <x v="2"/>
    <n v="1"/>
    <s v="Low"/>
    <n v="10"/>
  </r>
  <r>
    <n v="1004"/>
    <s v="Chen, Mei"/>
    <x v="3"/>
    <d v="2023-11-01T00:00:00"/>
    <d v="2024-05-15T00:00:00"/>
    <x v="3"/>
    <n v="145000"/>
    <x v="1"/>
    <x v="0"/>
    <n v="0.4"/>
    <s v="Medium"/>
    <n v="6"/>
  </r>
  <r>
    <n v="1005"/>
    <s v="O'Connor, Liam"/>
    <x v="4"/>
    <d v="2024-01-20T00:00:00"/>
    <d v="2024-12-01T00:00:00"/>
    <x v="4"/>
    <n v="210000"/>
    <x v="2"/>
    <x v="1"/>
    <n v="0.1"/>
    <s v="High"/>
    <n v="4"/>
  </r>
  <r>
    <n v="1006"/>
    <s v="Rivera, Sofia"/>
    <x v="5"/>
    <d v="2023-04-05T00:00:00"/>
    <d v="2024-04-04T00:00:00"/>
    <x v="5"/>
    <n v="275000"/>
    <x v="0"/>
    <x v="3"/>
    <n v="1"/>
    <s v="Medium"/>
    <n v="7"/>
  </r>
  <r>
    <n v="1007"/>
    <s v="Thompson, Elijah"/>
    <x v="6"/>
    <d v="2024-07-01T00:00:00"/>
    <d v="2025-01-31T00:00:00"/>
    <x v="6"/>
    <n v="190000"/>
    <x v="1"/>
    <x v="0"/>
    <n v="0.55000000000000004"/>
    <s v="High"/>
    <n v="5"/>
  </r>
  <r>
    <n v="1008"/>
    <s v="Kim, Jae"/>
    <x v="7"/>
    <d v="2023-09-15T00:00:00"/>
    <d v="2024-03-30T00:00:00"/>
    <x v="7"/>
    <n v="160000"/>
    <x v="0"/>
    <x v="2"/>
    <n v="1"/>
    <s v="Low"/>
    <n v="6"/>
  </r>
  <r>
    <n v="1009"/>
    <s v="Davis, Rachel"/>
    <x v="8"/>
    <d v="2024-02-10T00:00:00"/>
    <d v="2024-08-25T00:00:00"/>
    <x v="4"/>
    <n v="130000"/>
    <x v="1"/>
    <x v="1"/>
    <n v="0.5"/>
    <s v="Medium"/>
    <n v="3"/>
  </r>
  <r>
    <n v="1010"/>
    <s v="Smith, Jordan"/>
    <x v="9"/>
    <d v="2023-05-01T00:00:00"/>
    <d v="2024-05-01T00:00:00"/>
    <x v="8"/>
    <n v="300000"/>
    <x v="0"/>
    <x v="0"/>
    <n v="1"/>
    <s v="Medium"/>
    <n v="9"/>
  </r>
  <r>
    <n v="1011"/>
    <s v="Garcia, Mateo"/>
    <x v="10"/>
    <d v="2024-06-01T00:00:00"/>
    <d v="2025-02-28T00:00:00"/>
    <x v="9"/>
    <n v="220000"/>
    <x v="1"/>
    <x v="3"/>
    <n v="0.35"/>
    <s v="High"/>
    <n v="4"/>
  </r>
  <r>
    <n v="1012"/>
    <s v="Lee, Hannah"/>
    <x v="11"/>
    <d v="2023-08-20T00:00:00"/>
    <d v="2024-08-19T00:00:00"/>
    <x v="2"/>
    <n v="350000"/>
    <x v="0"/>
    <x v="2"/>
    <n v="1"/>
    <s v="Medium"/>
    <n v="10"/>
  </r>
  <r>
    <n v="1013"/>
    <s v="Brown, Isaiah"/>
    <x v="12"/>
    <d v="2024-04-15T00:00:00"/>
    <d v="2024-10-15T00:00:00"/>
    <x v="10"/>
    <n v="195000"/>
    <x v="1"/>
    <x v="0"/>
    <n v="0.6"/>
    <s v="Medium"/>
    <n v="5"/>
  </r>
  <r>
    <n v="1014"/>
    <s v="Wilson, Ava"/>
    <x v="13"/>
    <d v="2023-02-01T00:00:00"/>
    <d v="2023-07-31T00:00:00"/>
    <x v="11"/>
    <n v="110000"/>
    <x v="0"/>
    <x v="1"/>
    <n v="1"/>
    <s v="Low"/>
    <n v="6"/>
  </r>
  <r>
    <n v="1015"/>
    <s v="Martinez, Diego"/>
    <x v="14"/>
    <d v="2024-05-10T00:00:00"/>
    <d v="2024-11-30T00:00:00"/>
    <x v="12"/>
    <n v="165000"/>
    <x v="1"/>
    <x v="3"/>
    <n v="0.45"/>
    <s v="High"/>
    <n v="5"/>
  </r>
  <r>
    <n v="1016"/>
    <s v="Robinson, Zoe"/>
    <x v="15"/>
    <d v="2023-10-01T00:00:00"/>
    <d v="2024-04-01T00:00:00"/>
    <x v="10"/>
    <n v="140000"/>
    <x v="0"/>
    <x v="0"/>
    <n v="1"/>
    <s v="Medium"/>
    <n v="7"/>
  </r>
  <r>
    <n v="1017"/>
    <s v="Clark, Benjamin"/>
    <x v="16"/>
    <d v="2024-01-05T00:00:00"/>
    <d v="2024-06-30T00:00:00"/>
    <x v="5"/>
    <n v="185000"/>
    <x v="1"/>
    <x v="1"/>
    <n v="0.7"/>
    <s v="Medium"/>
    <n v="6"/>
  </r>
  <r>
    <n v="1018"/>
    <s v="Lewis, Mia"/>
    <x v="17"/>
    <d v="2023-07-15T00:00:00"/>
    <d v="2024-01-15T00:00:00"/>
    <x v="13"/>
    <n v="200000"/>
    <x v="0"/>
    <x v="2"/>
    <n v="1"/>
    <s v="Low"/>
    <n v="8"/>
  </r>
  <r>
    <n v="1019"/>
    <s v="Walker, Noah"/>
    <x v="18"/>
    <d v="2024-03-20T00:00:00"/>
    <d v="2024-09-20T00:00:00"/>
    <x v="11"/>
    <n v="125000"/>
    <x v="1"/>
    <x v="0"/>
    <n v="0.5"/>
    <s v="Medium"/>
    <n v="4"/>
  </r>
  <r>
    <n v="1020"/>
    <s v="Hall, Emily"/>
    <x v="19"/>
    <d v="2023-12-01T00:00:00"/>
    <d v="2024-06-01T00:00:00"/>
    <x v="0"/>
    <n v="170000"/>
    <x v="2"/>
    <x v="1"/>
    <n v="0.2"/>
    <s v="High"/>
    <n v="3"/>
  </r>
  <r>
    <n v="1021"/>
    <s v="Adams, Julian"/>
    <x v="20"/>
    <d v="2024-02-01T00:00:00"/>
    <d v="2024-08-01T00:00:00"/>
    <x v="10"/>
    <n v="175000"/>
    <x v="1"/>
    <x v="0"/>
    <n v="0.55000000000000004"/>
    <s v="Medium"/>
    <n v="6"/>
  </r>
  <r>
    <n v="1022"/>
    <s v="Brooks, Natalie"/>
    <x v="21"/>
    <d v="2023-06-15T00:00:00"/>
    <d v="2024-01-15T00:00:00"/>
    <x v="3"/>
    <n v="160000"/>
    <x v="0"/>
    <x v="1"/>
    <n v="1"/>
    <s v="Low"/>
    <n v="5"/>
  </r>
  <r>
    <n v="1023"/>
    <s v="Carter, Elijah"/>
    <x v="22"/>
    <d v="2024-04-10T00:00:00"/>
    <d v="2024-12-10T00:00:00"/>
    <x v="13"/>
    <n v="225000"/>
    <x v="1"/>
    <x v="2"/>
    <n v="0.4"/>
    <s v="High"/>
    <n v="7"/>
  </r>
  <r>
    <n v="1024"/>
    <s v="Diaz, Isabella"/>
    <x v="23"/>
    <d v="2023-09-01T00:00:00"/>
    <d v="2024-03-01T00:00:00"/>
    <x v="11"/>
    <n v="135000"/>
    <x v="0"/>
    <x v="3"/>
    <n v="1"/>
    <s v="Medium"/>
    <n v="4"/>
  </r>
  <r>
    <n v="1025"/>
    <s v="Evans, Caleb"/>
    <x v="24"/>
    <d v="2024-05-20T00:00:00"/>
    <d v="2024-11-20T00:00:00"/>
    <x v="10"/>
    <n v="150000"/>
    <x v="1"/>
    <x v="0"/>
    <n v="0.3"/>
    <s v="High"/>
    <n v="3"/>
  </r>
  <r>
    <n v="1026"/>
    <s v="Foster, Lily"/>
    <x v="25"/>
    <d v="2023-11-10T00:00:00"/>
    <d v="2024-05-10T00:00:00"/>
    <x v="9"/>
    <n v="195000"/>
    <x v="1"/>
    <x v="1"/>
    <n v="0.65"/>
    <s v="Medium"/>
    <n v="6"/>
  </r>
  <r>
    <n v="1027"/>
    <s v="Green, Noah"/>
    <x v="26"/>
    <d v="2024-01-01T00:00:00"/>
    <d v="2024-07-01T00:00:00"/>
    <x v="5"/>
    <n v="210000"/>
    <x v="2"/>
    <x v="2"/>
    <n v="0.15"/>
    <s v="High"/>
    <n v="5"/>
  </r>
  <r>
    <n v="1028"/>
    <s v="Harris, Zoe"/>
    <x v="27"/>
    <d v="2023-08-20T00:00:00"/>
    <d v="2024-02-20T00:00:00"/>
    <x v="12"/>
    <n v="185000"/>
    <x v="0"/>
    <x v="3"/>
    <n v="1"/>
    <s v="Medium"/>
    <n v="8"/>
  </r>
  <r>
    <n v="1029"/>
    <s v="Ingram, Leo"/>
    <x v="28"/>
    <d v="2024-03-05T00:00:00"/>
    <d v="2024-09-05T00:00:00"/>
    <x v="0"/>
    <n v="170000"/>
    <x v="1"/>
    <x v="0"/>
    <n v="0.45"/>
    <s v="Medium"/>
    <n v="4"/>
  </r>
  <r>
    <n v="1030"/>
    <s v="James, Aria"/>
    <x v="29"/>
    <d v="2023-12-01T00:00:00"/>
    <d v="2024-06-01T00:00:00"/>
    <x v="13"/>
    <n v="200000"/>
    <x v="2"/>
    <x v="1"/>
    <n v="0.2"/>
    <s v="High"/>
    <n v="3"/>
  </r>
  <r>
    <n v="1031"/>
    <s v="Kelly, Mason"/>
    <x v="30"/>
    <d v="2024-02-15T00:00:00"/>
    <d v="2024-08-15T00:00:00"/>
    <x v="5"/>
    <n v="215000"/>
    <x v="1"/>
    <x v="0"/>
    <n v="0.5"/>
    <s v="High"/>
    <n v="6"/>
  </r>
  <r>
    <n v="1032"/>
    <s v="Lopez, Grace"/>
    <x v="31"/>
    <d v="2023-07-01T00:00:00"/>
    <d v="2024-01-01T00:00:00"/>
    <x v="13"/>
    <n v="180000"/>
    <x v="0"/>
    <x v="1"/>
    <n v="1"/>
    <s v="Medium"/>
    <n v="5"/>
  </r>
  <r>
    <n v="1033"/>
    <s v="Morgan, Ethan"/>
    <x v="32"/>
    <d v="2024-03-10T00:00:00"/>
    <d v="2024-09-10T00:00:00"/>
    <x v="10"/>
    <n v="165000"/>
    <x v="1"/>
    <x v="2"/>
    <n v="0.35"/>
    <s v="Medium"/>
    <n v="4"/>
  </r>
  <r>
    <n v="1034"/>
    <s v="Nelson, Chloe"/>
    <x v="33"/>
    <d v="2023-10-05T00:00:00"/>
    <d v="2024-04-05T00:00:00"/>
    <x v="12"/>
    <n v="195000"/>
    <x v="0"/>
    <x v="3"/>
    <n v="1"/>
    <s v="Low"/>
    <n v="7"/>
  </r>
  <r>
    <n v="1035"/>
    <s v="Owens, Jack"/>
    <x v="34"/>
    <d v="2024-05-01T00:00:00"/>
    <d v="2024-11-01T00:00:00"/>
    <x v="11"/>
    <n v="140000"/>
    <x v="1"/>
    <x v="0"/>
    <n v="0.45"/>
    <s v="Medium"/>
    <n v="3"/>
  </r>
  <r>
    <n v="1036"/>
    <s v="Perez, Lily"/>
    <x v="35"/>
    <d v="2024-01-20T00:00:00"/>
    <d v="2024-07-20T00:00:00"/>
    <x v="3"/>
    <n v="175000"/>
    <x v="1"/>
    <x v="1"/>
    <n v="0.6"/>
    <s v="High"/>
    <n v="6"/>
  </r>
  <r>
    <n v="1037"/>
    <s v="Quinn, Isaac"/>
    <x v="36"/>
    <d v="2023-09-15T00:00:00"/>
    <d v="2024-03-15T00:00:00"/>
    <x v="0"/>
    <n v="200000"/>
    <x v="0"/>
    <x v="2"/>
    <n v="1"/>
    <s v="Medium"/>
    <n v="5"/>
  </r>
  <r>
    <n v="1038"/>
    <s v="Reed, Nora"/>
    <x v="37"/>
    <d v="2024-04-01T00:00:00"/>
    <d v="2024-10-01T00:00:00"/>
    <x v="10"/>
    <n v="185000"/>
    <x v="1"/>
    <x v="3"/>
    <n v="0.55000000000000004"/>
    <s v="High"/>
    <n v="4"/>
  </r>
  <r>
    <n v="1039"/>
    <s v="Scott, Leo"/>
    <x v="38"/>
    <d v="2023-12-10T00:00:00"/>
    <d v="2024-06-10T00:00:00"/>
    <x v="11"/>
    <n v="150000"/>
    <x v="2"/>
    <x v="0"/>
    <n v="0.25"/>
    <s v="Medium"/>
    <n v="3"/>
  </r>
  <r>
    <n v="1040"/>
    <s v="Taylor, Mia"/>
    <x v="39"/>
    <d v="2024-02-05T00:00:00"/>
    <d v="2024-08-05T00:00:00"/>
    <x v="13"/>
    <n v="220000"/>
    <x v="1"/>
    <x v="1"/>
    <n v="0.4"/>
    <s v="High"/>
    <n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12194D7-D184-4561-9F46-9FD78550A49F}" name="PivotTable4" cacheId="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6">
  <location ref="A94:B109" firstHeaderRow="1" firstDataRow="1" firstDataCol="1"/>
  <pivotFields count="12">
    <pivotField showAll="0"/>
    <pivotField showAll="0"/>
    <pivotField showAll="0"/>
    <pivotField numFmtId="14" showAll="0"/>
    <pivotField numFmtId="14" showAll="0"/>
    <pivotField axis="axisRow" showAll="0" sortType="ascending">
      <items count="15">
        <item x="5"/>
        <item x="7"/>
        <item x="11"/>
        <item x="8"/>
        <item x="13"/>
        <item x="4"/>
        <item x="2"/>
        <item x="1"/>
        <item x="0"/>
        <item x="6"/>
        <item x="3"/>
        <item x="12"/>
        <item x="10"/>
        <item x="9"/>
        <item t="default"/>
      </items>
      <autoSortScope>
        <pivotArea dataOnly="0" outline="0" fieldPosition="0">
          <references count="1">
            <reference field="4294967294" count="1" selected="0">
              <x v="0"/>
            </reference>
          </references>
        </pivotArea>
      </autoSortScope>
    </pivotField>
    <pivotField showAll="0"/>
    <pivotField showAll="0">
      <items count="4">
        <item x="1"/>
        <item x="0"/>
        <item x="2"/>
        <item t="default"/>
      </items>
    </pivotField>
    <pivotField showAll="0">
      <items count="5">
        <item x="2"/>
        <item x="1"/>
        <item x="3"/>
        <item x="0"/>
        <item t="default"/>
      </items>
    </pivotField>
    <pivotField numFmtId="9" showAll="0"/>
    <pivotField showAll="0"/>
    <pivotField dataField="1" showAll="0"/>
  </pivotFields>
  <rowFields count="1">
    <field x="5"/>
  </rowFields>
  <rowItems count="15">
    <i>
      <x v="7"/>
    </i>
    <i>
      <x v="9"/>
    </i>
    <i>
      <x v="1"/>
    </i>
    <i>
      <x v="5"/>
    </i>
    <i>
      <x v="3"/>
    </i>
    <i>
      <x v="13"/>
    </i>
    <i>
      <x v="10"/>
    </i>
    <i>
      <x v="6"/>
    </i>
    <i>
      <x v="2"/>
    </i>
    <i>
      <x v="11"/>
    </i>
    <i>
      <x v="8"/>
    </i>
    <i>
      <x/>
    </i>
    <i>
      <x v="4"/>
    </i>
    <i>
      <x v="12"/>
    </i>
    <i t="grand">
      <x/>
    </i>
  </rowItems>
  <colItems count="1">
    <i/>
  </colItems>
  <dataFields count="1">
    <dataField name="Sum of Team Size" fld="11" baseField="0" baseItem="0"/>
  </dataFields>
  <chartFormats count="2">
    <chartFormat chart="3" format="0" series="1">
      <pivotArea type="data" outline="0" fieldPosition="0">
        <references count="1">
          <reference field="4294967294" count="1" selected="0">
            <x v="0"/>
          </reference>
        </references>
      </pivotArea>
    </chartFormat>
    <chartFormat chart="5"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BA3BBFF-EB6E-4982-813B-A0459567A3C1}" name="PivotTable3" cacheId="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4">
  <location ref="A25:B66" firstHeaderRow="1" firstDataRow="1" firstDataCol="1"/>
  <pivotFields count="12">
    <pivotField showAll="0"/>
    <pivotField showAll="0"/>
    <pivotField axis="axisRow" showAll="0" sortType="ascending">
      <items count="41">
        <item x="14"/>
        <item x="28"/>
        <item x="6"/>
        <item x="4"/>
        <item x="30"/>
        <item x="20"/>
        <item x="10"/>
        <item x="16"/>
        <item x="34"/>
        <item x="23"/>
        <item x="18"/>
        <item x="8"/>
        <item x="21"/>
        <item x="31"/>
        <item x="5"/>
        <item x="32"/>
        <item x="24"/>
        <item x="15"/>
        <item x="38"/>
        <item x="3"/>
        <item x="17"/>
        <item x="29"/>
        <item x="35"/>
        <item x="7"/>
        <item x="22"/>
        <item x="2"/>
        <item x="39"/>
        <item x="13"/>
        <item x="11"/>
        <item x="1"/>
        <item x="26"/>
        <item x="19"/>
        <item x="36"/>
        <item x="37"/>
        <item x="12"/>
        <item x="27"/>
        <item x="33"/>
        <item x="25"/>
        <item x="9"/>
        <item x="0"/>
        <item t="default"/>
      </items>
      <autoSortScope>
        <pivotArea dataOnly="0" outline="0" fieldPosition="0">
          <references count="1">
            <reference field="4294967294" count="1" selected="0">
              <x v="0"/>
            </reference>
          </references>
        </pivotArea>
      </autoSortScope>
    </pivotField>
    <pivotField numFmtId="14" showAll="0"/>
    <pivotField numFmtId="14" showAll="0"/>
    <pivotField showAll="0"/>
    <pivotField dataField="1" showAll="0"/>
    <pivotField showAll="0">
      <items count="4">
        <item x="1"/>
        <item x="0"/>
        <item x="2"/>
        <item t="default"/>
      </items>
    </pivotField>
    <pivotField showAll="0">
      <items count="5">
        <item x="2"/>
        <item x="1"/>
        <item x="3"/>
        <item x="0"/>
        <item t="default"/>
      </items>
    </pivotField>
    <pivotField numFmtId="9" showAll="0"/>
    <pivotField showAll="0"/>
    <pivotField showAll="0"/>
  </pivotFields>
  <rowFields count="1">
    <field x="2"/>
  </rowFields>
  <rowItems count="41">
    <i>
      <x v="27"/>
    </i>
    <i>
      <x v="10"/>
    </i>
    <i>
      <x v="11"/>
    </i>
    <i>
      <x v="9"/>
    </i>
    <i>
      <x v="8"/>
    </i>
    <i>
      <x v="17"/>
    </i>
    <i>
      <x v="19"/>
    </i>
    <i>
      <x v="18"/>
    </i>
    <i>
      <x v="16"/>
    </i>
    <i>
      <x v="23"/>
    </i>
    <i>
      <x v="12"/>
    </i>
    <i>
      <x v="15"/>
    </i>
    <i>
      <x/>
    </i>
    <i>
      <x v="1"/>
    </i>
    <i>
      <x v="31"/>
    </i>
    <i>
      <x v="22"/>
    </i>
    <i>
      <x v="5"/>
    </i>
    <i>
      <x v="13"/>
    </i>
    <i>
      <x v="29"/>
    </i>
    <i>
      <x v="35"/>
    </i>
    <i>
      <x v="7"/>
    </i>
    <i>
      <x v="33"/>
    </i>
    <i>
      <x v="2"/>
    </i>
    <i>
      <x v="36"/>
    </i>
    <i>
      <x v="34"/>
    </i>
    <i>
      <x v="37"/>
    </i>
    <i>
      <x v="32"/>
    </i>
    <i>
      <x v="21"/>
    </i>
    <i>
      <x v="20"/>
    </i>
    <i>
      <x v="3"/>
    </i>
    <i>
      <x v="30"/>
    </i>
    <i>
      <x v="4"/>
    </i>
    <i>
      <x v="26"/>
    </i>
    <i>
      <x v="6"/>
    </i>
    <i>
      <x v="24"/>
    </i>
    <i>
      <x v="39"/>
    </i>
    <i>
      <x v="14"/>
    </i>
    <i>
      <x v="38"/>
    </i>
    <i>
      <x v="25"/>
    </i>
    <i>
      <x v="28"/>
    </i>
    <i t="grand">
      <x/>
    </i>
  </rowItems>
  <colItems count="1">
    <i/>
  </colItems>
  <dataFields count="1">
    <dataField name="Sum of Budget (USD)" fld="6" baseField="0" baseItem="0" numFmtId="168"/>
  </dataFields>
  <formats count="1">
    <format dxfId="5">
      <pivotArea outline="0" collapsedLevelsAreSubtotals="1" fieldPosition="0"/>
    </format>
  </formats>
  <chartFormats count="2">
    <chartFormat chart="1" format="0" series="1">
      <pivotArea type="data" outline="0" fieldPosition="0">
        <references count="1">
          <reference field="4294967294" count="1" selected="0">
            <x v="0"/>
          </reference>
        </references>
      </pivotArea>
    </chartFormat>
    <chartFormat chart="3"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8FB0767-025E-4F52-A353-BD9644DEDE96}" name="PivotTable2" cacheId="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1:A12" firstHeaderRow="1" firstDataRow="1" firstDataCol="0"/>
  <pivotFields count="12">
    <pivotField showAll="0"/>
    <pivotField showAll="0"/>
    <pivotField showAll="0"/>
    <pivotField numFmtId="14" showAll="0"/>
    <pivotField numFmtId="14" showAll="0"/>
    <pivotField showAll="0"/>
    <pivotField dataField="1" showAll="0"/>
    <pivotField showAll="0">
      <items count="4">
        <item x="1"/>
        <item x="0"/>
        <item x="2"/>
        <item t="default"/>
      </items>
    </pivotField>
    <pivotField showAll="0">
      <items count="5">
        <item x="2"/>
        <item x="1"/>
        <item x="3"/>
        <item x="0"/>
        <item t="default"/>
      </items>
    </pivotField>
    <pivotField numFmtId="9" showAll="0"/>
    <pivotField showAll="0"/>
    <pivotField showAll="0"/>
  </pivotFields>
  <rowItems count="1">
    <i/>
  </rowItems>
  <colItems count="1">
    <i/>
  </colItems>
  <dataFields count="1">
    <dataField name="Sum of Budget (USD)" fld="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897EE97-09E6-43FE-AC45-29A348D21C6E}" name="PivotTable1" cacheId="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A4" firstHeaderRow="1" firstDataRow="1" firstDataCol="0"/>
  <pivotFields count="12">
    <pivotField dataField="1" showAll="0"/>
    <pivotField showAll="0"/>
    <pivotField showAll="0"/>
    <pivotField numFmtId="14" showAll="0"/>
    <pivotField numFmtId="14" showAll="0"/>
    <pivotField showAll="0"/>
    <pivotField showAll="0"/>
    <pivotField showAll="0">
      <items count="4">
        <item x="1"/>
        <item x="0"/>
        <item x="2"/>
        <item t="default"/>
      </items>
    </pivotField>
    <pivotField showAll="0">
      <items count="5">
        <item x="2"/>
        <item x="1"/>
        <item x="3"/>
        <item x="0"/>
        <item t="default"/>
      </items>
    </pivotField>
    <pivotField numFmtId="9" showAll="0"/>
    <pivotField showAll="0"/>
    <pivotField showAll="0"/>
  </pivotFields>
  <rowItems count="1">
    <i/>
  </rowItems>
  <colItems count="1">
    <i/>
  </colItems>
  <dataFields count="1">
    <dataField name="Count of Projec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63003A9A-40AF-4583-B42E-A1FC4B540D8B}" sourceName="Status">
  <pivotTables>
    <pivotTable tabId="4" name="PivotTable1"/>
    <pivotTable tabId="4" name="PivotTable2"/>
    <pivotTable tabId="4" name="PivotTable3"/>
    <pivotTable tabId="4" name="PivotTable4"/>
  </pivotTables>
  <data>
    <tabular pivotCacheId="787110339">
      <items count="3">
        <i x="1"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E24827CC-1942-46CE-856D-BC3841FAA6DA}" sourceName="Region">
  <pivotTables>
    <pivotTable tabId="4" name="PivotTable1"/>
    <pivotTable tabId="4" name="PivotTable2"/>
    <pivotTable tabId="4" name="PivotTable3"/>
    <pivotTable tabId="4" name="PivotTable4"/>
  </pivotTables>
  <data>
    <tabular pivotCacheId="787110339">
      <items count="4">
        <i x="2" s="1"/>
        <i x="1" s="1"/>
        <i x="3"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us" xr10:uid="{C40CE6C1-D858-4EED-9200-F9EDD8A96856}" cache="Slicer_Status" caption="Status" rowHeight="273050"/>
  <slicer name="Region" xr10:uid="{5D491765-74B8-4065-ADE2-6CF74CEC3E70}" cache="Slicer_Region" caption="Region" rowHeight="273050"/>
</slicers>
</file>

<file path=xl/theme/theme1.xml><?xml version="1.0" encoding="utf-8"?>
<a:theme xmlns:a="http://schemas.openxmlformats.org/drawingml/2006/main" name="Office Theme">
  <a:themeElements>
    <a:clrScheme name="Depict">
      <a:dk1>
        <a:sysClr val="windowText" lastClr="000000"/>
      </a:dk1>
      <a:lt1>
        <a:sysClr val="window" lastClr="FFFFFF"/>
      </a:lt1>
      <a:dk2>
        <a:srgbClr val="44546A"/>
      </a:dk2>
      <a:lt2>
        <a:srgbClr val="E7E6E6"/>
      </a:lt2>
      <a:accent1>
        <a:srgbClr val="6432C6"/>
      </a:accent1>
      <a:accent2>
        <a:srgbClr val="3F7AD8"/>
      </a:accent2>
      <a:accent3>
        <a:srgbClr val="13BF81"/>
      </a:accent3>
      <a:accent4>
        <a:srgbClr val="B715B7"/>
      </a:accent4>
      <a:accent5>
        <a:srgbClr val="DD405B"/>
      </a:accent5>
      <a:accent6>
        <a:srgbClr val="F7CB52"/>
      </a:accent6>
      <a:hlink>
        <a:srgbClr val="0563C1"/>
      </a:hlink>
      <a:folHlink>
        <a:srgbClr val="954F72"/>
      </a:folHlink>
    </a:clrScheme>
    <a:fontScheme name="Depict with Montserrat Only">
      <a:majorFont>
        <a:latin typeface="Montserrat"/>
        <a:ea typeface=""/>
        <a:cs typeface=""/>
      </a:majorFont>
      <a:minorFont>
        <a:latin typeface="Montserra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youtube.com/@AnnKEmery" TargetMode="External"/><Relationship Id="rId2" Type="http://schemas.openxmlformats.org/officeDocument/2006/relationships/hyperlink" Target="https://depictdatastudio.com/" TargetMode="External"/><Relationship Id="rId1" Type="http://schemas.openxmlformats.org/officeDocument/2006/relationships/hyperlink" Target="https://www.linkedin.com/in/annkemery/" TargetMode="External"/><Relationship Id="rId4" Type="http://schemas.openxmlformats.org/officeDocument/2006/relationships/hyperlink" Target="https://courses.depictdatastudio.co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microsoft.com/en-us/power-platform/products/power-bi/downloads" TargetMode="Externa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printerSettings" Target="../printerSettings/printerSettings1.bin"/><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19A37-C388-4184-9991-81C1E90D2498}">
  <dimension ref="A1:B16"/>
  <sheetViews>
    <sheetView workbookViewId="0">
      <selection activeCell="B17" sqref="B17"/>
    </sheetView>
  </sheetViews>
  <sheetFormatPr defaultRowHeight="16.8" x14ac:dyDescent="0.4"/>
  <cols>
    <col min="1" max="1" width="14.5" customWidth="1"/>
    <col min="2" max="2" width="32.08203125" bestFit="1" customWidth="1"/>
  </cols>
  <sheetData>
    <row r="1" spans="1:2" ht="27" x14ac:dyDescent="0.6">
      <c r="A1" s="5" t="s">
        <v>123</v>
      </c>
      <c r="B1" s="5"/>
    </row>
    <row r="2" spans="1:2" x14ac:dyDescent="0.4">
      <c r="A2" t="s">
        <v>129</v>
      </c>
    </row>
    <row r="5" spans="1:2" ht="23.4" x14ac:dyDescent="0.55000000000000004">
      <c r="A5" s="6" t="s">
        <v>130</v>
      </c>
      <c r="B5" s="6"/>
    </row>
    <row r="6" spans="1:2" x14ac:dyDescent="0.4">
      <c r="A6" t="s">
        <v>116</v>
      </c>
      <c r="B6" s="7" t="s">
        <v>117</v>
      </c>
    </row>
    <row r="7" spans="1:2" x14ac:dyDescent="0.4">
      <c r="A7" t="s">
        <v>131</v>
      </c>
      <c r="B7" s="7" t="s">
        <v>132</v>
      </c>
    </row>
    <row r="8" spans="1:2" x14ac:dyDescent="0.4">
      <c r="A8" t="s">
        <v>133</v>
      </c>
      <c r="B8" s="7" t="s">
        <v>134</v>
      </c>
    </row>
    <row r="9" spans="1:2" x14ac:dyDescent="0.4">
      <c r="A9" t="s">
        <v>135</v>
      </c>
      <c r="B9" s="7" t="s">
        <v>136</v>
      </c>
    </row>
    <row r="12" spans="1:2" ht="23.4" x14ac:dyDescent="0.55000000000000004">
      <c r="A12" s="6" t="s">
        <v>118</v>
      </c>
      <c r="B12" s="6"/>
    </row>
    <row r="13" spans="1:2" x14ac:dyDescent="0.4">
      <c r="A13" s="8" t="s">
        <v>119</v>
      </c>
      <c r="B13" s="9" t="s">
        <v>124</v>
      </c>
    </row>
    <row r="14" spans="1:2" x14ac:dyDescent="0.4">
      <c r="A14" s="8" t="s">
        <v>120</v>
      </c>
      <c r="B14" s="7" t="s">
        <v>158</v>
      </c>
    </row>
    <row r="15" spans="1:2" x14ac:dyDescent="0.4">
      <c r="A15" s="8" t="s">
        <v>121</v>
      </c>
      <c r="B15" s="9" t="s">
        <v>159</v>
      </c>
    </row>
    <row r="16" spans="1:2" x14ac:dyDescent="0.4">
      <c r="A16" s="8" t="s">
        <v>122</v>
      </c>
      <c r="B16" s="9" t="s">
        <v>160</v>
      </c>
    </row>
  </sheetData>
  <hyperlinks>
    <hyperlink ref="B13" location="'Intro to Power BI'!A1" display="'Intro to Power BI'!A1" xr:uid="{231416F8-72AF-418B-9290-38A1EFD4DD05}"/>
    <hyperlink ref="B6" r:id="rId1" xr:uid="{85D2AD72-3C7F-401F-B5C1-308AE11D570C}"/>
    <hyperlink ref="B7" r:id="rId2" location="inbox" xr:uid="{3F07B8B6-AA3F-478B-8D6B-3835CA50117B}"/>
    <hyperlink ref="B8" r:id="rId3" xr:uid="{97A67624-461B-4317-9990-04AC77D7B469}"/>
    <hyperlink ref="B9" r:id="rId4" xr:uid="{1954505F-8359-4D46-A5F8-A76DBE5F64B0}"/>
    <hyperlink ref="B14" location="Dataset!A1" display="Dataset!A1" xr:uid="{533A49D9-ABB5-4C7A-8FF8-0E1B54AD3F68}"/>
    <hyperlink ref="B15" location="'Pivot Tables'!A1" display="'Pivot Tables'!A1" xr:uid="{1DDCAFE8-9381-4B59-8C62-BCDFD55E7F4F}"/>
    <hyperlink ref="B16" location="Dashboard!A1" display="Dashboard!A1" xr:uid="{66805CD9-6813-466C-93E9-1BF56D77F3A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1FE7F-2D32-4CA3-9861-128A20EAB6D4}">
  <dimension ref="A1:B17"/>
  <sheetViews>
    <sheetView tabSelected="1" workbookViewId="0">
      <pane ySplit="1" topLeftCell="A2" activePane="bottomLeft" state="frozen"/>
      <selection pane="bottomLeft" activeCell="A19" sqref="A19"/>
    </sheetView>
  </sheetViews>
  <sheetFormatPr defaultRowHeight="16.8" x14ac:dyDescent="0.4"/>
  <cols>
    <col min="1" max="1" width="62.4140625" bestFit="1" customWidth="1"/>
  </cols>
  <sheetData>
    <row r="1" spans="1:2" s="6" customFormat="1" ht="23.4" x14ac:dyDescent="0.55000000000000004">
      <c r="A1" s="6" t="s">
        <v>124</v>
      </c>
    </row>
    <row r="3" spans="1:2" s="10" customFormat="1" ht="19.8" x14ac:dyDescent="0.45">
      <c r="A3" s="10" t="s">
        <v>125</v>
      </c>
    </row>
    <row r="4" spans="1:2" x14ac:dyDescent="0.4">
      <c r="A4" s="7" t="s">
        <v>126</v>
      </c>
    </row>
    <row r="6" spans="1:2" s="10" customFormat="1" ht="19.8" x14ac:dyDescent="0.45">
      <c r="A6" s="10" t="s">
        <v>127</v>
      </c>
    </row>
    <row r="7" spans="1:2" x14ac:dyDescent="0.4">
      <c r="A7" t="s">
        <v>128</v>
      </c>
    </row>
    <row r="9" spans="1:2" s="10" customFormat="1" ht="19.8" x14ac:dyDescent="0.45">
      <c r="A9" s="10" t="s">
        <v>137</v>
      </c>
    </row>
    <row r="10" spans="1:2" x14ac:dyDescent="0.4">
      <c r="A10" t="s">
        <v>138</v>
      </c>
    </row>
    <row r="12" spans="1:2" s="10" customFormat="1" ht="19.8" x14ac:dyDescent="0.45">
      <c r="A12" s="10" t="s">
        <v>139</v>
      </c>
      <c r="B12" s="10" t="s">
        <v>145</v>
      </c>
    </row>
    <row r="13" spans="1:2" x14ac:dyDescent="0.4">
      <c r="A13" t="s">
        <v>140</v>
      </c>
      <c r="B13" t="s">
        <v>149</v>
      </c>
    </row>
    <row r="14" spans="1:2" x14ac:dyDescent="0.4">
      <c r="A14" t="s">
        <v>141</v>
      </c>
    </row>
    <row r="15" spans="1:2" x14ac:dyDescent="0.4">
      <c r="A15" s="11" t="s">
        <v>142</v>
      </c>
      <c r="B15" t="s">
        <v>146</v>
      </c>
    </row>
    <row r="16" spans="1:2" x14ac:dyDescent="0.4">
      <c r="A16" s="11" t="s">
        <v>143</v>
      </c>
      <c r="B16" t="s">
        <v>147</v>
      </c>
    </row>
    <row r="17" spans="1:2" x14ac:dyDescent="0.4">
      <c r="A17" s="11" t="s">
        <v>144</v>
      </c>
      <c r="B17" t="s">
        <v>148</v>
      </c>
    </row>
  </sheetData>
  <hyperlinks>
    <hyperlink ref="A4" r:id="rId1" xr:uid="{706F12D0-6318-4004-9EEB-1136E44D795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E9E56-5D2B-4B63-86A4-2EA79FC4FA9B}">
  <dimension ref="A1:L41"/>
  <sheetViews>
    <sheetView workbookViewId="0"/>
  </sheetViews>
  <sheetFormatPr defaultColWidth="12" defaultRowHeight="16.8" x14ac:dyDescent="0.4"/>
  <cols>
    <col min="3" max="3" width="33.83203125" customWidth="1"/>
  </cols>
  <sheetData>
    <row r="1" spans="1:12" x14ac:dyDescent="0.4">
      <c r="A1" s="1" t="s">
        <v>0</v>
      </c>
      <c r="B1" s="1" t="s">
        <v>1</v>
      </c>
      <c r="C1" s="1" t="s">
        <v>2</v>
      </c>
      <c r="D1" s="1" t="s">
        <v>3</v>
      </c>
      <c r="E1" s="1" t="s">
        <v>4</v>
      </c>
      <c r="F1" s="1" t="s">
        <v>5</v>
      </c>
      <c r="G1" s="1" t="s">
        <v>6</v>
      </c>
      <c r="H1" s="1" t="s">
        <v>7</v>
      </c>
      <c r="I1" s="1" t="s">
        <v>8</v>
      </c>
      <c r="J1" s="1" t="s">
        <v>9</v>
      </c>
      <c r="K1" s="1" t="s">
        <v>10</v>
      </c>
      <c r="L1" s="1" t="s">
        <v>11</v>
      </c>
    </row>
    <row r="2" spans="1:12" x14ac:dyDescent="0.4">
      <c r="A2" s="2">
        <v>1001</v>
      </c>
      <c r="B2" s="2" t="s">
        <v>12</v>
      </c>
      <c r="C2" s="2" t="s">
        <v>13</v>
      </c>
      <c r="D2" s="3">
        <v>44941</v>
      </c>
      <c r="E2" s="3">
        <v>45280</v>
      </c>
      <c r="F2" s="2" t="s">
        <v>14</v>
      </c>
      <c r="G2" s="2">
        <v>250000</v>
      </c>
      <c r="H2" s="2" t="s">
        <v>15</v>
      </c>
      <c r="I2" s="2" t="s">
        <v>16</v>
      </c>
      <c r="J2" s="4">
        <v>1</v>
      </c>
      <c r="K2" s="2" t="s">
        <v>17</v>
      </c>
      <c r="L2" s="2">
        <v>8</v>
      </c>
    </row>
    <row r="3" spans="1:12" x14ac:dyDescent="0.4">
      <c r="A3" s="2">
        <v>1002</v>
      </c>
      <c r="B3" s="2" t="s">
        <v>18</v>
      </c>
      <c r="C3" s="2" t="s">
        <v>19</v>
      </c>
      <c r="D3" s="3">
        <v>45352</v>
      </c>
      <c r="E3" s="3">
        <v>45565</v>
      </c>
      <c r="F3" s="2" t="s">
        <v>20</v>
      </c>
      <c r="G3" s="2">
        <v>180000</v>
      </c>
      <c r="H3" s="2" t="s">
        <v>21</v>
      </c>
      <c r="I3" s="2" t="s">
        <v>22</v>
      </c>
      <c r="J3" s="4">
        <v>0.65</v>
      </c>
      <c r="K3" s="2" t="s">
        <v>23</v>
      </c>
      <c r="L3" s="2">
        <v>5</v>
      </c>
    </row>
    <row r="4" spans="1:12" x14ac:dyDescent="0.4">
      <c r="A4" s="2">
        <v>1003</v>
      </c>
      <c r="B4" s="2" t="s">
        <v>24</v>
      </c>
      <c r="C4" s="2" t="s">
        <v>25</v>
      </c>
      <c r="D4" s="3">
        <v>44722</v>
      </c>
      <c r="E4" s="3">
        <v>45086</v>
      </c>
      <c r="F4" s="2" t="s">
        <v>26</v>
      </c>
      <c r="G4" s="2">
        <v>320000</v>
      </c>
      <c r="H4" s="2" t="s">
        <v>15</v>
      </c>
      <c r="I4" s="2" t="s">
        <v>27</v>
      </c>
      <c r="J4" s="4">
        <v>1</v>
      </c>
      <c r="K4" s="2" t="s">
        <v>28</v>
      </c>
      <c r="L4" s="2">
        <v>10</v>
      </c>
    </row>
    <row r="5" spans="1:12" x14ac:dyDescent="0.4">
      <c r="A5" s="2">
        <v>1004</v>
      </c>
      <c r="B5" s="2" t="s">
        <v>29</v>
      </c>
      <c r="C5" s="2" t="s">
        <v>30</v>
      </c>
      <c r="D5" s="3">
        <v>45231</v>
      </c>
      <c r="E5" s="3">
        <v>45427</v>
      </c>
      <c r="F5" s="2" t="s">
        <v>31</v>
      </c>
      <c r="G5" s="2">
        <v>145000</v>
      </c>
      <c r="H5" s="2" t="s">
        <v>21</v>
      </c>
      <c r="I5" s="2" t="s">
        <v>16</v>
      </c>
      <c r="J5" s="4">
        <v>0.4</v>
      </c>
      <c r="K5" s="2" t="s">
        <v>17</v>
      </c>
      <c r="L5" s="2">
        <v>6</v>
      </c>
    </row>
    <row r="6" spans="1:12" x14ac:dyDescent="0.4">
      <c r="A6" s="2">
        <v>1005</v>
      </c>
      <c r="B6" s="2" t="s">
        <v>46</v>
      </c>
      <c r="C6" s="2" t="s">
        <v>47</v>
      </c>
      <c r="D6" s="3">
        <v>45311</v>
      </c>
      <c r="E6" s="3">
        <v>45627</v>
      </c>
      <c r="F6" s="2" t="s">
        <v>32</v>
      </c>
      <c r="G6" s="2">
        <v>210000</v>
      </c>
      <c r="H6" s="2" t="s">
        <v>33</v>
      </c>
      <c r="I6" s="2" t="s">
        <v>22</v>
      </c>
      <c r="J6" s="4">
        <v>0.1</v>
      </c>
      <c r="K6" s="2" t="s">
        <v>23</v>
      </c>
      <c r="L6" s="2">
        <v>4</v>
      </c>
    </row>
    <row r="7" spans="1:12" x14ac:dyDescent="0.4">
      <c r="A7" s="2">
        <v>1006</v>
      </c>
      <c r="B7" s="2" t="s">
        <v>34</v>
      </c>
      <c r="C7" s="2" t="s">
        <v>35</v>
      </c>
      <c r="D7" s="3">
        <v>45021</v>
      </c>
      <c r="E7" s="3">
        <v>45386</v>
      </c>
      <c r="F7" s="2" t="s">
        <v>36</v>
      </c>
      <c r="G7" s="2">
        <v>275000</v>
      </c>
      <c r="H7" s="2" t="s">
        <v>15</v>
      </c>
      <c r="I7" s="2" t="s">
        <v>37</v>
      </c>
      <c r="J7" s="4">
        <v>1</v>
      </c>
      <c r="K7" s="2" t="s">
        <v>17</v>
      </c>
      <c r="L7" s="2">
        <v>7</v>
      </c>
    </row>
    <row r="8" spans="1:12" x14ac:dyDescent="0.4">
      <c r="A8" s="2">
        <v>1007</v>
      </c>
      <c r="B8" s="2" t="s">
        <v>38</v>
      </c>
      <c r="C8" s="2" t="s">
        <v>39</v>
      </c>
      <c r="D8" s="3">
        <v>45474</v>
      </c>
      <c r="E8" s="3">
        <v>45688</v>
      </c>
      <c r="F8" s="2" t="s">
        <v>40</v>
      </c>
      <c r="G8" s="2">
        <v>190000</v>
      </c>
      <c r="H8" s="2" t="s">
        <v>21</v>
      </c>
      <c r="I8" s="2" t="s">
        <v>16</v>
      </c>
      <c r="J8" s="4">
        <v>0.55000000000000004</v>
      </c>
      <c r="K8" s="2" t="s">
        <v>23</v>
      </c>
      <c r="L8" s="2">
        <v>5</v>
      </c>
    </row>
    <row r="9" spans="1:12" x14ac:dyDescent="0.4">
      <c r="A9" s="2">
        <v>1008</v>
      </c>
      <c r="B9" s="2" t="s">
        <v>41</v>
      </c>
      <c r="C9" s="2" t="s">
        <v>42</v>
      </c>
      <c r="D9" s="3">
        <v>45184</v>
      </c>
      <c r="E9" s="3">
        <v>45381</v>
      </c>
      <c r="F9" s="2" t="s">
        <v>43</v>
      </c>
      <c r="G9" s="2">
        <v>160000</v>
      </c>
      <c r="H9" s="2" t="s">
        <v>15</v>
      </c>
      <c r="I9" s="2" t="s">
        <v>27</v>
      </c>
      <c r="J9" s="4">
        <v>1</v>
      </c>
      <c r="K9" s="2" t="s">
        <v>28</v>
      </c>
      <c r="L9" s="2">
        <v>6</v>
      </c>
    </row>
    <row r="10" spans="1:12" x14ac:dyDescent="0.4">
      <c r="A10" s="2">
        <v>1009</v>
      </c>
      <c r="B10" s="2" t="s">
        <v>44</v>
      </c>
      <c r="C10" s="2" t="s">
        <v>45</v>
      </c>
      <c r="D10" s="3">
        <v>45332</v>
      </c>
      <c r="E10" s="3">
        <v>45529</v>
      </c>
      <c r="F10" s="2" t="s">
        <v>32</v>
      </c>
      <c r="G10" s="2">
        <v>130000</v>
      </c>
      <c r="H10" s="2" t="s">
        <v>21</v>
      </c>
      <c r="I10" s="2" t="s">
        <v>22</v>
      </c>
      <c r="J10" s="4">
        <v>0.5</v>
      </c>
      <c r="K10" s="2" t="s">
        <v>17</v>
      </c>
      <c r="L10" s="2">
        <v>3</v>
      </c>
    </row>
    <row r="11" spans="1:12" x14ac:dyDescent="0.4">
      <c r="A11" s="2">
        <v>1010</v>
      </c>
      <c r="B11" s="2" t="s">
        <v>48</v>
      </c>
      <c r="C11" s="2" t="s">
        <v>49</v>
      </c>
      <c r="D11" s="3">
        <v>45047</v>
      </c>
      <c r="E11" s="3">
        <v>45413</v>
      </c>
      <c r="F11" s="2" t="s">
        <v>50</v>
      </c>
      <c r="G11" s="2">
        <v>300000</v>
      </c>
      <c r="H11" s="2" t="s">
        <v>15</v>
      </c>
      <c r="I11" s="2" t="s">
        <v>16</v>
      </c>
      <c r="J11" s="4">
        <v>1</v>
      </c>
      <c r="K11" s="2" t="s">
        <v>17</v>
      </c>
      <c r="L11" s="2">
        <v>9</v>
      </c>
    </row>
    <row r="12" spans="1:12" x14ac:dyDescent="0.4">
      <c r="A12" s="2">
        <v>1011</v>
      </c>
      <c r="B12" s="2" t="s">
        <v>51</v>
      </c>
      <c r="C12" s="2" t="s">
        <v>52</v>
      </c>
      <c r="D12" s="3">
        <v>45444</v>
      </c>
      <c r="E12" s="3">
        <v>45716</v>
      </c>
      <c r="F12" s="2" t="s">
        <v>53</v>
      </c>
      <c r="G12" s="2">
        <v>220000</v>
      </c>
      <c r="H12" s="2" t="s">
        <v>21</v>
      </c>
      <c r="I12" s="2" t="s">
        <v>37</v>
      </c>
      <c r="J12" s="4">
        <v>0.35</v>
      </c>
      <c r="K12" s="2" t="s">
        <v>23</v>
      </c>
      <c r="L12" s="2">
        <v>4</v>
      </c>
    </row>
    <row r="13" spans="1:12" x14ac:dyDescent="0.4">
      <c r="A13" s="2">
        <v>1012</v>
      </c>
      <c r="B13" s="2" t="s">
        <v>54</v>
      </c>
      <c r="C13" s="2" t="s">
        <v>55</v>
      </c>
      <c r="D13" s="3">
        <v>45158</v>
      </c>
      <c r="E13" s="3">
        <v>45523</v>
      </c>
      <c r="F13" s="2" t="s">
        <v>26</v>
      </c>
      <c r="G13" s="2">
        <v>350000</v>
      </c>
      <c r="H13" s="2" t="s">
        <v>15</v>
      </c>
      <c r="I13" s="2" t="s">
        <v>27</v>
      </c>
      <c r="J13" s="4">
        <v>1</v>
      </c>
      <c r="K13" s="2" t="s">
        <v>17</v>
      </c>
      <c r="L13" s="2">
        <v>10</v>
      </c>
    </row>
    <row r="14" spans="1:12" x14ac:dyDescent="0.4">
      <c r="A14" s="2">
        <v>1013</v>
      </c>
      <c r="B14" s="2" t="s">
        <v>56</v>
      </c>
      <c r="C14" s="2" t="s">
        <v>57</v>
      </c>
      <c r="D14" s="3">
        <v>45397</v>
      </c>
      <c r="E14" s="3">
        <v>45580</v>
      </c>
      <c r="F14" s="2" t="s">
        <v>58</v>
      </c>
      <c r="G14" s="2">
        <v>195000</v>
      </c>
      <c r="H14" s="2" t="s">
        <v>21</v>
      </c>
      <c r="I14" s="2" t="s">
        <v>16</v>
      </c>
      <c r="J14" s="4">
        <v>0.6</v>
      </c>
      <c r="K14" s="2" t="s">
        <v>17</v>
      </c>
      <c r="L14" s="2">
        <v>5</v>
      </c>
    </row>
    <row r="15" spans="1:12" x14ac:dyDescent="0.4">
      <c r="A15" s="2">
        <v>1014</v>
      </c>
      <c r="B15" s="2" t="s">
        <v>59</v>
      </c>
      <c r="C15" s="2" t="s">
        <v>60</v>
      </c>
      <c r="D15" s="3">
        <v>44958</v>
      </c>
      <c r="E15" s="3">
        <v>45138</v>
      </c>
      <c r="F15" s="2" t="s">
        <v>61</v>
      </c>
      <c r="G15" s="2">
        <v>110000</v>
      </c>
      <c r="H15" s="2" t="s">
        <v>15</v>
      </c>
      <c r="I15" s="2" t="s">
        <v>22</v>
      </c>
      <c r="J15" s="4">
        <v>1</v>
      </c>
      <c r="K15" s="2" t="s">
        <v>28</v>
      </c>
      <c r="L15" s="2">
        <v>6</v>
      </c>
    </row>
    <row r="16" spans="1:12" x14ac:dyDescent="0.4">
      <c r="A16" s="2">
        <v>1015</v>
      </c>
      <c r="B16" s="2" t="s">
        <v>62</v>
      </c>
      <c r="C16" s="2" t="s">
        <v>63</v>
      </c>
      <c r="D16" s="3">
        <v>45422</v>
      </c>
      <c r="E16" s="3">
        <v>45626</v>
      </c>
      <c r="F16" s="2" t="s">
        <v>64</v>
      </c>
      <c r="G16" s="2">
        <v>165000</v>
      </c>
      <c r="H16" s="2" t="s">
        <v>21</v>
      </c>
      <c r="I16" s="2" t="s">
        <v>37</v>
      </c>
      <c r="J16" s="4">
        <v>0.45</v>
      </c>
      <c r="K16" s="2" t="s">
        <v>23</v>
      </c>
      <c r="L16" s="2">
        <v>5</v>
      </c>
    </row>
    <row r="17" spans="1:12" x14ac:dyDescent="0.4">
      <c r="A17" s="2">
        <v>1016</v>
      </c>
      <c r="B17" s="2" t="s">
        <v>65</v>
      </c>
      <c r="C17" s="2" t="s">
        <v>66</v>
      </c>
      <c r="D17" s="3">
        <v>45200</v>
      </c>
      <c r="E17" s="3">
        <v>45383</v>
      </c>
      <c r="F17" s="2" t="s">
        <v>58</v>
      </c>
      <c r="G17" s="2">
        <v>140000</v>
      </c>
      <c r="H17" s="2" t="s">
        <v>15</v>
      </c>
      <c r="I17" s="2" t="s">
        <v>16</v>
      </c>
      <c r="J17" s="4">
        <v>1</v>
      </c>
      <c r="K17" s="2" t="s">
        <v>17</v>
      </c>
      <c r="L17" s="2">
        <v>7</v>
      </c>
    </row>
    <row r="18" spans="1:12" x14ac:dyDescent="0.4">
      <c r="A18" s="2">
        <v>1017</v>
      </c>
      <c r="B18" s="2" t="s">
        <v>67</v>
      </c>
      <c r="C18" s="2" t="s">
        <v>68</v>
      </c>
      <c r="D18" s="3">
        <v>45296</v>
      </c>
      <c r="E18" s="3">
        <v>45473</v>
      </c>
      <c r="F18" s="2" t="s">
        <v>36</v>
      </c>
      <c r="G18" s="2">
        <v>185000</v>
      </c>
      <c r="H18" s="2" t="s">
        <v>21</v>
      </c>
      <c r="I18" s="2" t="s">
        <v>22</v>
      </c>
      <c r="J18" s="4">
        <v>0.7</v>
      </c>
      <c r="K18" s="2" t="s">
        <v>17</v>
      </c>
      <c r="L18" s="2">
        <v>6</v>
      </c>
    </row>
    <row r="19" spans="1:12" x14ac:dyDescent="0.4">
      <c r="A19" s="2">
        <v>1018</v>
      </c>
      <c r="B19" s="2" t="s">
        <v>69</v>
      </c>
      <c r="C19" s="2" t="s">
        <v>70</v>
      </c>
      <c r="D19" s="3">
        <v>45122</v>
      </c>
      <c r="E19" s="3">
        <v>45306</v>
      </c>
      <c r="F19" s="2" t="s">
        <v>71</v>
      </c>
      <c r="G19" s="2">
        <v>200000</v>
      </c>
      <c r="H19" s="2" t="s">
        <v>15</v>
      </c>
      <c r="I19" s="2" t="s">
        <v>27</v>
      </c>
      <c r="J19" s="4">
        <v>1</v>
      </c>
      <c r="K19" s="2" t="s">
        <v>28</v>
      </c>
      <c r="L19" s="2">
        <v>8</v>
      </c>
    </row>
    <row r="20" spans="1:12" x14ac:dyDescent="0.4">
      <c r="A20" s="2">
        <v>1019</v>
      </c>
      <c r="B20" s="2" t="s">
        <v>72</v>
      </c>
      <c r="C20" s="2" t="s">
        <v>73</v>
      </c>
      <c r="D20" s="3">
        <v>45371</v>
      </c>
      <c r="E20" s="3">
        <v>45555</v>
      </c>
      <c r="F20" s="2" t="s">
        <v>61</v>
      </c>
      <c r="G20" s="2">
        <v>125000</v>
      </c>
      <c r="H20" s="2" t="s">
        <v>21</v>
      </c>
      <c r="I20" s="2" t="s">
        <v>16</v>
      </c>
      <c r="J20" s="4">
        <v>0.5</v>
      </c>
      <c r="K20" s="2" t="s">
        <v>17</v>
      </c>
      <c r="L20" s="2">
        <v>4</v>
      </c>
    </row>
    <row r="21" spans="1:12" x14ac:dyDescent="0.4">
      <c r="A21" s="2">
        <v>1020</v>
      </c>
      <c r="B21" s="2" t="s">
        <v>74</v>
      </c>
      <c r="C21" s="2" t="s">
        <v>75</v>
      </c>
      <c r="D21" s="3">
        <v>45261</v>
      </c>
      <c r="E21" s="3">
        <v>45444</v>
      </c>
      <c r="F21" s="2" t="s">
        <v>14</v>
      </c>
      <c r="G21" s="2">
        <v>170000</v>
      </c>
      <c r="H21" s="2" t="s">
        <v>33</v>
      </c>
      <c r="I21" s="2" t="s">
        <v>22</v>
      </c>
      <c r="J21" s="4">
        <v>0.2</v>
      </c>
      <c r="K21" s="2" t="s">
        <v>23</v>
      </c>
      <c r="L21" s="2">
        <v>3</v>
      </c>
    </row>
    <row r="22" spans="1:12" x14ac:dyDescent="0.4">
      <c r="A22" s="2">
        <v>1021</v>
      </c>
      <c r="B22" s="2" t="s">
        <v>76</v>
      </c>
      <c r="C22" s="2" t="s">
        <v>77</v>
      </c>
      <c r="D22" s="3">
        <v>45323</v>
      </c>
      <c r="E22" s="3">
        <v>45505</v>
      </c>
      <c r="F22" s="2" t="s">
        <v>58</v>
      </c>
      <c r="G22" s="2">
        <v>175000</v>
      </c>
      <c r="H22" s="2" t="s">
        <v>21</v>
      </c>
      <c r="I22" s="2" t="s">
        <v>16</v>
      </c>
      <c r="J22" s="4">
        <v>0.55000000000000004</v>
      </c>
      <c r="K22" s="2" t="s">
        <v>17</v>
      </c>
      <c r="L22" s="2">
        <v>6</v>
      </c>
    </row>
    <row r="23" spans="1:12" x14ac:dyDescent="0.4">
      <c r="A23" s="2">
        <v>1022</v>
      </c>
      <c r="B23" s="2" t="s">
        <v>78</v>
      </c>
      <c r="C23" s="2" t="s">
        <v>79</v>
      </c>
      <c r="D23" s="3">
        <v>45092</v>
      </c>
      <c r="E23" s="3">
        <v>45306</v>
      </c>
      <c r="F23" s="2" t="s">
        <v>31</v>
      </c>
      <c r="G23" s="2">
        <v>160000</v>
      </c>
      <c r="H23" s="2" t="s">
        <v>15</v>
      </c>
      <c r="I23" s="2" t="s">
        <v>22</v>
      </c>
      <c r="J23" s="4">
        <v>1</v>
      </c>
      <c r="K23" s="2" t="s">
        <v>28</v>
      </c>
      <c r="L23" s="2">
        <v>5</v>
      </c>
    </row>
    <row r="24" spans="1:12" x14ac:dyDescent="0.4">
      <c r="A24" s="2">
        <v>1023</v>
      </c>
      <c r="B24" s="2" t="s">
        <v>80</v>
      </c>
      <c r="C24" s="2" t="s">
        <v>81</v>
      </c>
      <c r="D24" s="3">
        <v>45392</v>
      </c>
      <c r="E24" s="3">
        <v>45636</v>
      </c>
      <c r="F24" s="2" t="s">
        <v>71</v>
      </c>
      <c r="G24" s="2">
        <v>225000</v>
      </c>
      <c r="H24" s="2" t="s">
        <v>21</v>
      </c>
      <c r="I24" s="2" t="s">
        <v>27</v>
      </c>
      <c r="J24" s="4">
        <v>0.4</v>
      </c>
      <c r="K24" s="2" t="s">
        <v>23</v>
      </c>
      <c r="L24" s="2">
        <v>7</v>
      </c>
    </row>
    <row r="25" spans="1:12" x14ac:dyDescent="0.4">
      <c r="A25" s="2">
        <v>1024</v>
      </c>
      <c r="B25" s="2" t="s">
        <v>82</v>
      </c>
      <c r="C25" s="2" t="s">
        <v>83</v>
      </c>
      <c r="D25" s="3">
        <v>45170</v>
      </c>
      <c r="E25" s="3">
        <v>45352</v>
      </c>
      <c r="F25" s="2" t="s">
        <v>61</v>
      </c>
      <c r="G25" s="2">
        <v>135000</v>
      </c>
      <c r="H25" s="2" t="s">
        <v>15</v>
      </c>
      <c r="I25" s="2" t="s">
        <v>37</v>
      </c>
      <c r="J25" s="4">
        <v>1</v>
      </c>
      <c r="K25" s="2" t="s">
        <v>17</v>
      </c>
      <c r="L25" s="2">
        <v>4</v>
      </c>
    </row>
    <row r="26" spans="1:12" x14ac:dyDescent="0.4">
      <c r="A26" s="2">
        <v>1025</v>
      </c>
      <c r="B26" s="2" t="s">
        <v>84</v>
      </c>
      <c r="C26" s="2" t="s">
        <v>85</v>
      </c>
      <c r="D26" s="3">
        <v>45432</v>
      </c>
      <c r="E26" s="3">
        <v>45616</v>
      </c>
      <c r="F26" s="2" t="s">
        <v>58</v>
      </c>
      <c r="G26" s="2">
        <v>150000</v>
      </c>
      <c r="H26" s="2" t="s">
        <v>21</v>
      </c>
      <c r="I26" s="2" t="s">
        <v>16</v>
      </c>
      <c r="J26" s="4">
        <v>0.3</v>
      </c>
      <c r="K26" s="2" t="s">
        <v>23</v>
      </c>
      <c r="L26" s="2">
        <v>3</v>
      </c>
    </row>
    <row r="27" spans="1:12" x14ac:dyDescent="0.4">
      <c r="A27" s="2">
        <v>1026</v>
      </c>
      <c r="B27" s="2" t="s">
        <v>86</v>
      </c>
      <c r="C27" s="2" t="s">
        <v>87</v>
      </c>
      <c r="D27" s="3">
        <v>45240</v>
      </c>
      <c r="E27" s="3">
        <v>45422</v>
      </c>
      <c r="F27" s="2" t="s">
        <v>53</v>
      </c>
      <c r="G27" s="2">
        <v>195000</v>
      </c>
      <c r="H27" s="2" t="s">
        <v>21</v>
      </c>
      <c r="I27" s="2" t="s">
        <v>22</v>
      </c>
      <c r="J27" s="4">
        <v>0.65</v>
      </c>
      <c r="K27" s="2" t="s">
        <v>17</v>
      </c>
      <c r="L27" s="2">
        <v>6</v>
      </c>
    </row>
    <row r="28" spans="1:12" x14ac:dyDescent="0.4">
      <c r="A28" s="2">
        <v>1027</v>
      </c>
      <c r="B28" s="2" t="s">
        <v>88</v>
      </c>
      <c r="C28" s="2" t="s">
        <v>89</v>
      </c>
      <c r="D28" s="3">
        <v>45292</v>
      </c>
      <c r="E28" s="3">
        <v>45474</v>
      </c>
      <c r="F28" s="2" t="s">
        <v>36</v>
      </c>
      <c r="G28" s="2">
        <v>210000</v>
      </c>
      <c r="H28" s="2" t="s">
        <v>33</v>
      </c>
      <c r="I28" s="2" t="s">
        <v>27</v>
      </c>
      <c r="J28" s="4">
        <v>0.15</v>
      </c>
      <c r="K28" s="2" t="s">
        <v>23</v>
      </c>
      <c r="L28" s="2">
        <v>5</v>
      </c>
    </row>
    <row r="29" spans="1:12" x14ac:dyDescent="0.4">
      <c r="A29" s="2">
        <v>1028</v>
      </c>
      <c r="B29" s="2" t="s">
        <v>90</v>
      </c>
      <c r="C29" s="2" t="s">
        <v>91</v>
      </c>
      <c r="D29" s="3">
        <v>45158</v>
      </c>
      <c r="E29" s="3">
        <v>45342</v>
      </c>
      <c r="F29" s="2" t="s">
        <v>64</v>
      </c>
      <c r="G29" s="2">
        <v>185000</v>
      </c>
      <c r="H29" s="2" t="s">
        <v>15</v>
      </c>
      <c r="I29" s="2" t="s">
        <v>37</v>
      </c>
      <c r="J29" s="4">
        <v>1</v>
      </c>
      <c r="K29" s="2" t="s">
        <v>17</v>
      </c>
      <c r="L29" s="2">
        <v>8</v>
      </c>
    </row>
    <row r="30" spans="1:12" x14ac:dyDescent="0.4">
      <c r="A30" s="2">
        <v>1029</v>
      </c>
      <c r="B30" s="2" t="s">
        <v>92</v>
      </c>
      <c r="C30" s="2" t="s">
        <v>93</v>
      </c>
      <c r="D30" s="3">
        <v>45356</v>
      </c>
      <c r="E30" s="3">
        <v>45540</v>
      </c>
      <c r="F30" s="2" t="s">
        <v>14</v>
      </c>
      <c r="G30" s="2">
        <v>170000</v>
      </c>
      <c r="H30" s="2" t="s">
        <v>21</v>
      </c>
      <c r="I30" s="2" t="s">
        <v>16</v>
      </c>
      <c r="J30" s="4">
        <v>0.45</v>
      </c>
      <c r="K30" s="2" t="s">
        <v>17</v>
      </c>
      <c r="L30" s="2">
        <v>4</v>
      </c>
    </row>
    <row r="31" spans="1:12" x14ac:dyDescent="0.4">
      <c r="A31" s="2">
        <v>1030</v>
      </c>
      <c r="B31" s="2" t="s">
        <v>94</v>
      </c>
      <c r="C31" s="2" t="s">
        <v>95</v>
      </c>
      <c r="D31" s="3">
        <v>45261</v>
      </c>
      <c r="E31" s="3">
        <v>45444</v>
      </c>
      <c r="F31" s="2" t="s">
        <v>71</v>
      </c>
      <c r="G31" s="2">
        <v>200000</v>
      </c>
      <c r="H31" s="2" t="s">
        <v>33</v>
      </c>
      <c r="I31" s="2" t="s">
        <v>22</v>
      </c>
      <c r="J31" s="4">
        <v>0.2</v>
      </c>
      <c r="K31" s="2" t="s">
        <v>23</v>
      </c>
      <c r="L31" s="2">
        <v>3</v>
      </c>
    </row>
    <row r="32" spans="1:12" x14ac:dyDescent="0.4">
      <c r="A32" s="2">
        <v>1031</v>
      </c>
      <c r="B32" s="2" t="s">
        <v>96</v>
      </c>
      <c r="C32" s="2" t="s">
        <v>97</v>
      </c>
      <c r="D32" s="3">
        <v>45337</v>
      </c>
      <c r="E32" s="3">
        <v>45519</v>
      </c>
      <c r="F32" s="2" t="s">
        <v>36</v>
      </c>
      <c r="G32" s="2">
        <v>215000</v>
      </c>
      <c r="H32" s="2" t="s">
        <v>21</v>
      </c>
      <c r="I32" s="2" t="s">
        <v>16</v>
      </c>
      <c r="J32" s="4">
        <v>0.5</v>
      </c>
      <c r="K32" s="2" t="s">
        <v>23</v>
      </c>
      <c r="L32" s="2">
        <v>6</v>
      </c>
    </row>
    <row r="33" spans="1:12" x14ac:dyDescent="0.4">
      <c r="A33" s="2">
        <v>1032</v>
      </c>
      <c r="B33" s="2" t="s">
        <v>98</v>
      </c>
      <c r="C33" s="2" t="s">
        <v>99</v>
      </c>
      <c r="D33" s="3">
        <v>45108</v>
      </c>
      <c r="E33" s="3">
        <v>45292</v>
      </c>
      <c r="F33" s="2" t="s">
        <v>71</v>
      </c>
      <c r="G33" s="2">
        <v>180000</v>
      </c>
      <c r="H33" s="2" t="s">
        <v>15</v>
      </c>
      <c r="I33" s="2" t="s">
        <v>22</v>
      </c>
      <c r="J33" s="4">
        <v>1</v>
      </c>
      <c r="K33" s="2" t="s">
        <v>17</v>
      </c>
      <c r="L33" s="2">
        <v>5</v>
      </c>
    </row>
    <row r="34" spans="1:12" x14ac:dyDescent="0.4">
      <c r="A34" s="2">
        <v>1033</v>
      </c>
      <c r="B34" s="2" t="s">
        <v>100</v>
      </c>
      <c r="C34" s="2" t="s">
        <v>101</v>
      </c>
      <c r="D34" s="3">
        <v>45361</v>
      </c>
      <c r="E34" s="3">
        <v>45545</v>
      </c>
      <c r="F34" s="2" t="s">
        <v>58</v>
      </c>
      <c r="G34" s="2">
        <v>165000</v>
      </c>
      <c r="H34" s="2" t="s">
        <v>21</v>
      </c>
      <c r="I34" s="2" t="s">
        <v>27</v>
      </c>
      <c r="J34" s="4">
        <v>0.35</v>
      </c>
      <c r="K34" s="2" t="s">
        <v>17</v>
      </c>
      <c r="L34" s="2">
        <v>4</v>
      </c>
    </row>
    <row r="35" spans="1:12" x14ac:dyDescent="0.4">
      <c r="A35" s="2">
        <v>1034</v>
      </c>
      <c r="B35" s="2" t="s">
        <v>102</v>
      </c>
      <c r="C35" s="2" t="s">
        <v>103</v>
      </c>
      <c r="D35" s="3">
        <v>45204</v>
      </c>
      <c r="E35" s="3">
        <v>45387</v>
      </c>
      <c r="F35" s="2" t="s">
        <v>64</v>
      </c>
      <c r="G35" s="2">
        <v>195000</v>
      </c>
      <c r="H35" s="2" t="s">
        <v>15</v>
      </c>
      <c r="I35" s="2" t="s">
        <v>37</v>
      </c>
      <c r="J35" s="4">
        <v>1</v>
      </c>
      <c r="K35" s="2" t="s">
        <v>28</v>
      </c>
      <c r="L35" s="2">
        <v>7</v>
      </c>
    </row>
    <row r="36" spans="1:12" x14ac:dyDescent="0.4">
      <c r="A36" s="2">
        <v>1035</v>
      </c>
      <c r="B36" s="2" t="s">
        <v>104</v>
      </c>
      <c r="C36" s="2" t="s">
        <v>105</v>
      </c>
      <c r="D36" s="3">
        <v>45413</v>
      </c>
      <c r="E36" s="3">
        <v>45597</v>
      </c>
      <c r="F36" s="2" t="s">
        <v>61</v>
      </c>
      <c r="G36" s="2">
        <v>140000</v>
      </c>
      <c r="H36" s="2" t="s">
        <v>21</v>
      </c>
      <c r="I36" s="2" t="s">
        <v>16</v>
      </c>
      <c r="J36" s="4">
        <v>0.45</v>
      </c>
      <c r="K36" s="2" t="s">
        <v>17</v>
      </c>
      <c r="L36" s="2">
        <v>3</v>
      </c>
    </row>
    <row r="37" spans="1:12" x14ac:dyDescent="0.4">
      <c r="A37" s="2">
        <v>1036</v>
      </c>
      <c r="B37" s="2" t="s">
        <v>106</v>
      </c>
      <c r="C37" s="2" t="s">
        <v>107</v>
      </c>
      <c r="D37" s="3">
        <v>45311</v>
      </c>
      <c r="E37" s="3">
        <v>45493</v>
      </c>
      <c r="F37" s="2" t="s">
        <v>31</v>
      </c>
      <c r="G37" s="2">
        <v>175000</v>
      </c>
      <c r="H37" s="2" t="s">
        <v>21</v>
      </c>
      <c r="I37" s="2" t="s">
        <v>22</v>
      </c>
      <c r="J37" s="4">
        <v>0.6</v>
      </c>
      <c r="K37" s="2" t="s">
        <v>23</v>
      </c>
      <c r="L37" s="2">
        <v>6</v>
      </c>
    </row>
    <row r="38" spans="1:12" x14ac:dyDescent="0.4">
      <c r="A38" s="2">
        <v>1037</v>
      </c>
      <c r="B38" s="2" t="s">
        <v>108</v>
      </c>
      <c r="C38" s="2" t="s">
        <v>109</v>
      </c>
      <c r="D38" s="3">
        <v>45184</v>
      </c>
      <c r="E38" s="3">
        <v>45366</v>
      </c>
      <c r="F38" s="2" t="s">
        <v>14</v>
      </c>
      <c r="G38" s="2">
        <v>200000</v>
      </c>
      <c r="H38" s="2" t="s">
        <v>15</v>
      </c>
      <c r="I38" s="2" t="s">
        <v>27</v>
      </c>
      <c r="J38" s="4">
        <v>1</v>
      </c>
      <c r="K38" s="2" t="s">
        <v>17</v>
      </c>
      <c r="L38" s="2">
        <v>5</v>
      </c>
    </row>
    <row r="39" spans="1:12" x14ac:dyDescent="0.4">
      <c r="A39" s="2">
        <v>1038</v>
      </c>
      <c r="B39" s="2" t="s">
        <v>110</v>
      </c>
      <c r="C39" s="2" t="s">
        <v>111</v>
      </c>
      <c r="D39" s="3">
        <v>45383</v>
      </c>
      <c r="E39" s="3">
        <v>45566</v>
      </c>
      <c r="F39" s="2" t="s">
        <v>58</v>
      </c>
      <c r="G39" s="2">
        <v>185000</v>
      </c>
      <c r="H39" s="2" t="s">
        <v>21</v>
      </c>
      <c r="I39" s="2" t="s">
        <v>37</v>
      </c>
      <c r="J39" s="4">
        <v>0.55000000000000004</v>
      </c>
      <c r="K39" s="2" t="s">
        <v>23</v>
      </c>
      <c r="L39" s="2">
        <v>4</v>
      </c>
    </row>
    <row r="40" spans="1:12" x14ac:dyDescent="0.4">
      <c r="A40" s="2">
        <v>1039</v>
      </c>
      <c r="B40" s="2" t="s">
        <v>112</v>
      </c>
      <c r="C40" s="2" t="s">
        <v>113</v>
      </c>
      <c r="D40" s="3">
        <v>45270</v>
      </c>
      <c r="E40" s="3">
        <v>45453</v>
      </c>
      <c r="F40" s="2" t="s">
        <v>61</v>
      </c>
      <c r="G40" s="2">
        <v>150000</v>
      </c>
      <c r="H40" s="2" t="s">
        <v>33</v>
      </c>
      <c r="I40" s="2" t="s">
        <v>16</v>
      </c>
      <c r="J40" s="4">
        <v>0.25</v>
      </c>
      <c r="K40" s="2" t="s">
        <v>17</v>
      </c>
      <c r="L40" s="2">
        <v>3</v>
      </c>
    </row>
    <row r="41" spans="1:12" x14ac:dyDescent="0.4">
      <c r="A41" s="2">
        <v>1040</v>
      </c>
      <c r="B41" s="2" t="s">
        <v>114</v>
      </c>
      <c r="C41" s="2" t="s">
        <v>115</v>
      </c>
      <c r="D41" s="3">
        <v>45327</v>
      </c>
      <c r="E41" s="3">
        <v>45509</v>
      </c>
      <c r="F41" s="2" t="s">
        <v>71</v>
      </c>
      <c r="G41" s="2">
        <v>220000</v>
      </c>
      <c r="H41" s="2" t="s">
        <v>21</v>
      </c>
      <c r="I41" s="2" t="s">
        <v>22</v>
      </c>
      <c r="J41" s="4">
        <v>0.4</v>
      </c>
      <c r="K41" s="2" t="s">
        <v>23</v>
      </c>
      <c r="L41" s="2">
        <v>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5FE3A-8E4D-42EC-93CB-5FBA2A1CB103}">
  <dimension ref="A3:B109"/>
  <sheetViews>
    <sheetView topLeftCell="A95" workbookViewId="0">
      <selection activeCell="B26" sqref="B26"/>
    </sheetView>
  </sheetViews>
  <sheetFormatPr defaultRowHeight="16.8" x14ac:dyDescent="0.4"/>
  <cols>
    <col min="1" max="1" width="11.33203125" bestFit="1" customWidth="1"/>
    <col min="2" max="2" width="14.58203125" bestFit="1" customWidth="1"/>
  </cols>
  <sheetData>
    <row r="3" spans="1:1" x14ac:dyDescent="0.4">
      <c r="A3" t="s">
        <v>150</v>
      </c>
    </row>
    <row r="4" spans="1:1" x14ac:dyDescent="0.4">
      <c r="A4" s="12">
        <v>40</v>
      </c>
    </row>
    <row r="11" spans="1:1" x14ac:dyDescent="0.4">
      <c r="A11" t="s">
        <v>153</v>
      </c>
    </row>
    <row r="12" spans="1:1" x14ac:dyDescent="0.4">
      <c r="A12" s="12">
        <v>7650000</v>
      </c>
    </row>
    <row r="25" spans="1:2" x14ac:dyDescent="0.4">
      <c r="A25" s="13" t="s">
        <v>155</v>
      </c>
      <c r="B25" t="s">
        <v>153</v>
      </c>
    </row>
    <row r="26" spans="1:2" x14ac:dyDescent="0.4">
      <c r="A26" s="15" t="s">
        <v>60</v>
      </c>
      <c r="B26" s="16">
        <v>110000</v>
      </c>
    </row>
    <row r="27" spans="1:2" x14ac:dyDescent="0.4">
      <c r="A27" s="15" t="s">
        <v>73</v>
      </c>
      <c r="B27" s="16">
        <v>125000</v>
      </c>
    </row>
    <row r="28" spans="1:2" x14ac:dyDescent="0.4">
      <c r="A28" s="15" t="s">
        <v>45</v>
      </c>
      <c r="B28" s="16">
        <v>130000</v>
      </c>
    </row>
    <row r="29" spans="1:2" x14ac:dyDescent="0.4">
      <c r="A29" s="15" t="s">
        <v>83</v>
      </c>
      <c r="B29" s="16">
        <v>135000</v>
      </c>
    </row>
    <row r="30" spans="1:2" x14ac:dyDescent="0.4">
      <c r="A30" s="15" t="s">
        <v>105</v>
      </c>
      <c r="B30" s="16">
        <v>140000</v>
      </c>
    </row>
    <row r="31" spans="1:2" x14ac:dyDescent="0.4">
      <c r="A31" s="15" t="s">
        <v>66</v>
      </c>
      <c r="B31" s="16">
        <v>140000</v>
      </c>
    </row>
    <row r="32" spans="1:2" x14ac:dyDescent="0.4">
      <c r="A32" s="15" t="s">
        <v>30</v>
      </c>
      <c r="B32" s="16">
        <v>145000</v>
      </c>
    </row>
    <row r="33" spans="1:2" x14ac:dyDescent="0.4">
      <c r="A33" s="15" t="s">
        <v>113</v>
      </c>
      <c r="B33" s="16">
        <v>150000</v>
      </c>
    </row>
    <row r="34" spans="1:2" x14ac:dyDescent="0.4">
      <c r="A34" s="15" t="s">
        <v>85</v>
      </c>
      <c r="B34" s="16">
        <v>150000</v>
      </c>
    </row>
    <row r="35" spans="1:2" x14ac:dyDescent="0.4">
      <c r="A35" s="15" t="s">
        <v>42</v>
      </c>
      <c r="B35" s="16">
        <v>160000</v>
      </c>
    </row>
    <row r="36" spans="1:2" x14ac:dyDescent="0.4">
      <c r="A36" s="15" t="s">
        <v>79</v>
      </c>
      <c r="B36" s="16">
        <v>160000</v>
      </c>
    </row>
    <row r="37" spans="1:2" x14ac:dyDescent="0.4">
      <c r="A37" s="15" t="s">
        <v>101</v>
      </c>
      <c r="B37" s="16">
        <v>165000</v>
      </c>
    </row>
    <row r="38" spans="1:2" x14ac:dyDescent="0.4">
      <c r="A38" s="15" t="s">
        <v>63</v>
      </c>
      <c r="B38" s="16">
        <v>165000</v>
      </c>
    </row>
    <row r="39" spans="1:2" x14ac:dyDescent="0.4">
      <c r="A39" s="15" t="s">
        <v>93</v>
      </c>
      <c r="B39" s="16">
        <v>170000</v>
      </c>
    </row>
    <row r="40" spans="1:2" x14ac:dyDescent="0.4">
      <c r="A40" s="15" t="s">
        <v>75</v>
      </c>
      <c r="B40" s="16">
        <v>170000</v>
      </c>
    </row>
    <row r="41" spans="1:2" x14ac:dyDescent="0.4">
      <c r="A41" s="15" t="s">
        <v>107</v>
      </c>
      <c r="B41" s="16">
        <v>175000</v>
      </c>
    </row>
    <row r="42" spans="1:2" x14ac:dyDescent="0.4">
      <c r="A42" s="15" t="s">
        <v>77</v>
      </c>
      <c r="B42" s="16">
        <v>175000</v>
      </c>
    </row>
    <row r="43" spans="1:2" x14ac:dyDescent="0.4">
      <c r="A43" s="15" t="s">
        <v>99</v>
      </c>
      <c r="B43" s="16">
        <v>180000</v>
      </c>
    </row>
    <row r="44" spans="1:2" x14ac:dyDescent="0.4">
      <c r="A44" s="15" t="s">
        <v>19</v>
      </c>
      <c r="B44" s="16">
        <v>180000</v>
      </c>
    </row>
    <row r="45" spans="1:2" x14ac:dyDescent="0.4">
      <c r="A45" s="15" t="s">
        <v>91</v>
      </c>
      <c r="B45" s="16">
        <v>185000</v>
      </c>
    </row>
    <row r="46" spans="1:2" x14ac:dyDescent="0.4">
      <c r="A46" s="15" t="s">
        <v>68</v>
      </c>
      <c r="B46" s="16">
        <v>185000</v>
      </c>
    </row>
    <row r="47" spans="1:2" x14ac:dyDescent="0.4">
      <c r="A47" s="15" t="s">
        <v>111</v>
      </c>
      <c r="B47" s="16">
        <v>185000</v>
      </c>
    </row>
    <row r="48" spans="1:2" x14ac:dyDescent="0.4">
      <c r="A48" s="15" t="s">
        <v>39</v>
      </c>
      <c r="B48" s="16">
        <v>190000</v>
      </c>
    </row>
    <row r="49" spans="1:2" x14ac:dyDescent="0.4">
      <c r="A49" s="15" t="s">
        <v>103</v>
      </c>
      <c r="B49" s="16">
        <v>195000</v>
      </c>
    </row>
    <row r="50" spans="1:2" x14ac:dyDescent="0.4">
      <c r="A50" s="15" t="s">
        <v>57</v>
      </c>
      <c r="B50" s="16">
        <v>195000</v>
      </c>
    </row>
    <row r="51" spans="1:2" x14ac:dyDescent="0.4">
      <c r="A51" s="15" t="s">
        <v>87</v>
      </c>
      <c r="B51" s="16">
        <v>195000</v>
      </c>
    </row>
    <row r="52" spans="1:2" x14ac:dyDescent="0.4">
      <c r="A52" s="15" t="s">
        <v>109</v>
      </c>
      <c r="B52" s="16">
        <v>200000</v>
      </c>
    </row>
    <row r="53" spans="1:2" x14ac:dyDescent="0.4">
      <c r="A53" s="15" t="s">
        <v>95</v>
      </c>
      <c r="B53" s="16">
        <v>200000</v>
      </c>
    </row>
    <row r="54" spans="1:2" x14ac:dyDescent="0.4">
      <c r="A54" s="15" t="s">
        <v>70</v>
      </c>
      <c r="B54" s="16">
        <v>200000</v>
      </c>
    </row>
    <row r="55" spans="1:2" x14ac:dyDescent="0.4">
      <c r="A55" s="15" t="s">
        <v>47</v>
      </c>
      <c r="B55" s="16">
        <v>210000</v>
      </c>
    </row>
    <row r="56" spans="1:2" x14ac:dyDescent="0.4">
      <c r="A56" s="15" t="s">
        <v>89</v>
      </c>
      <c r="B56" s="16">
        <v>210000</v>
      </c>
    </row>
    <row r="57" spans="1:2" x14ac:dyDescent="0.4">
      <c r="A57" s="15" t="s">
        <v>97</v>
      </c>
      <c r="B57" s="16">
        <v>215000</v>
      </c>
    </row>
    <row r="58" spans="1:2" x14ac:dyDescent="0.4">
      <c r="A58" s="15" t="s">
        <v>115</v>
      </c>
      <c r="B58" s="16">
        <v>220000</v>
      </c>
    </row>
    <row r="59" spans="1:2" x14ac:dyDescent="0.4">
      <c r="A59" s="15" t="s">
        <v>52</v>
      </c>
      <c r="B59" s="16">
        <v>220000</v>
      </c>
    </row>
    <row r="60" spans="1:2" x14ac:dyDescent="0.4">
      <c r="A60" s="15" t="s">
        <v>81</v>
      </c>
      <c r="B60" s="16">
        <v>225000</v>
      </c>
    </row>
    <row r="61" spans="1:2" x14ac:dyDescent="0.4">
      <c r="A61" s="15" t="s">
        <v>13</v>
      </c>
      <c r="B61" s="16">
        <v>250000</v>
      </c>
    </row>
    <row r="62" spans="1:2" x14ac:dyDescent="0.4">
      <c r="A62" s="15" t="s">
        <v>35</v>
      </c>
      <c r="B62" s="16">
        <v>275000</v>
      </c>
    </row>
    <row r="63" spans="1:2" x14ac:dyDescent="0.4">
      <c r="A63" s="15" t="s">
        <v>49</v>
      </c>
      <c r="B63" s="16">
        <v>300000</v>
      </c>
    </row>
    <row r="64" spans="1:2" x14ac:dyDescent="0.4">
      <c r="A64" s="15" t="s">
        <v>25</v>
      </c>
      <c r="B64" s="16">
        <v>320000</v>
      </c>
    </row>
    <row r="65" spans="1:2" x14ac:dyDescent="0.4">
      <c r="A65" s="15" t="s">
        <v>55</v>
      </c>
      <c r="B65" s="16">
        <v>350000</v>
      </c>
    </row>
    <row r="66" spans="1:2" x14ac:dyDescent="0.4">
      <c r="A66" s="15" t="s">
        <v>156</v>
      </c>
      <c r="B66" s="16">
        <v>7650000</v>
      </c>
    </row>
    <row r="94" spans="1:2" x14ac:dyDescent="0.4">
      <c r="A94" s="13" t="s">
        <v>155</v>
      </c>
      <c r="B94" t="s">
        <v>157</v>
      </c>
    </row>
    <row r="95" spans="1:2" x14ac:dyDescent="0.4">
      <c r="A95" s="15" t="s">
        <v>20</v>
      </c>
      <c r="B95" s="12">
        <v>5</v>
      </c>
    </row>
    <row r="96" spans="1:2" x14ac:dyDescent="0.4">
      <c r="A96" s="15" t="s">
        <v>40</v>
      </c>
      <c r="B96" s="12">
        <v>5</v>
      </c>
    </row>
    <row r="97" spans="1:2" x14ac:dyDescent="0.4">
      <c r="A97" s="15" t="s">
        <v>43</v>
      </c>
      <c r="B97" s="12">
        <v>6</v>
      </c>
    </row>
    <row r="98" spans="1:2" x14ac:dyDescent="0.4">
      <c r="A98" s="15" t="s">
        <v>32</v>
      </c>
      <c r="B98" s="12">
        <v>7</v>
      </c>
    </row>
    <row r="99" spans="1:2" x14ac:dyDescent="0.4">
      <c r="A99" s="15" t="s">
        <v>50</v>
      </c>
      <c r="B99" s="12">
        <v>9</v>
      </c>
    </row>
    <row r="100" spans="1:2" x14ac:dyDescent="0.4">
      <c r="A100" s="15" t="s">
        <v>53</v>
      </c>
      <c r="B100" s="12">
        <v>10</v>
      </c>
    </row>
    <row r="101" spans="1:2" x14ac:dyDescent="0.4">
      <c r="A101" s="15" t="s">
        <v>31</v>
      </c>
      <c r="B101" s="12">
        <v>17</v>
      </c>
    </row>
    <row r="102" spans="1:2" x14ac:dyDescent="0.4">
      <c r="A102" s="15" t="s">
        <v>26</v>
      </c>
      <c r="B102" s="12">
        <v>20</v>
      </c>
    </row>
    <row r="103" spans="1:2" x14ac:dyDescent="0.4">
      <c r="A103" s="15" t="s">
        <v>61</v>
      </c>
      <c r="B103" s="12">
        <v>20</v>
      </c>
    </row>
    <row r="104" spans="1:2" x14ac:dyDescent="0.4">
      <c r="A104" s="15" t="s">
        <v>64</v>
      </c>
      <c r="B104" s="12">
        <v>20</v>
      </c>
    </row>
    <row r="105" spans="1:2" x14ac:dyDescent="0.4">
      <c r="A105" s="15" t="s">
        <v>14</v>
      </c>
      <c r="B105" s="12">
        <v>20</v>
      </c>
    </row>
    <row r="106" spans="1:2" x14ac:dyDescent="0.4">
      <c r="A106" s="15" t="s">
        <v>36</v>
      </c>
      <c r="B106" s="12">
        <v>24</v>
      </c>
    </row>
    <row r="107" spans="1:2" x14ac:dyDescent="0.4">
      <c r="A107" s="15" t="s">
        <v>71</v>
      </c>
      <c r="B107" s="12">
        <v>28</v>
      </c>
    </row>
    <row r="108" spans="1:2" x14ac:dyDescent="0.4">
      <c r="A108" s="15" t="s">
        <v>58</v>
      </c>
      <c r="B108" s="12">
        <v>29</v>
      </c>
    </row>
    <row r="109" spans="1:2" x14ac:dyDescent="0.4">
      <c r="A109" s="15" t="s">
        <v>156</v>
      </c>
      <c r="B109" s="12">
        <v>220</v>
      </c>
    </row>
  </sheetData>
  <pageMargins left="0.7" right="0.7" top="0.75" bottom="0.75" header="0.3" footer="0.3"/>
  <pageSetup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98962-9EDD-4B03-AB57-51B28E246A49}">
  <dimension ref="A1:G2"/>
  <sheetViews>
    <sheetView showGridLines="0" workbookViewId="0">
      <selection activeCell="M4" sqref="M4"/>
    </sheetView>
  </sheetViews>
  <sheetFormatPr defaultRowHeight="16.8" x14ac:dyDescent="0.4"/>
  <cols>
    <col min="7" max="7" width="19.6640625" bestFit="1" customWidth="1"/>
  </cols>
  <sheetData>
    <row r="1" spans="1:7" s="5" customFormat="1" ht="27" x14ac:dyDescent="0.6">
      <c r="A1" s="5" t="s">
        <v>151</v>
      </c>
      <c r="E1" s="5">
        <f>'Pivot Tables'!A4</f>
        <v>40</v>
      </c>
      <c r="G1" s="14">
        <f>'Pivot Tables'!A12</f>
        <v>7650000</v>
      </c>
    </row>
    <row r="2" spans="1:7" x14ac:dyDescent="0.4">
      <c r="E2" t="s">
        <v>152</v>
      </c>
      <c r="G2" t="s">
        <v>154</v>
      </c>
    </row>
  </sheetData>
  <pageMargins left="0.7" right="0.7" top="0.75" bottom="0.75" header="0.3" footer="0.3"/>
  <drawing r:id="rId1"/>
  <extLst>
    <ext xmlns:x14="http://schemas.microsoft.com/office/spreadsheetml/2009/9/main" uri="{A8765BA9-456A-4dab-B4F3-ACF838C121DE}">
      <x14:slicerList>
        <x14:slicer r:id="rId2"/>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Welcome</vt:lpstr>
      <vt:lpstr>Intro to Power BI</vt:lpstr>
      <vt:lpstr>Dataset</vt:lpstr>
      <vt:lpstr>Pivot Tables</vt:lpstr>
      <vt:lpstr>Dashboard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K. Emery</dc:creator>
  <cp:lastModifiedBy>Ann K. Emery</cp:lastModifiedBy>
  <dcterms:created xsi:type="dcterms:W3CDTF">2025-10-07T02:20:16Z</dcterms:created>
  <dcterms:modified xsi:type="dcterms:W3CDTF">2025-10-07T03:04:22Z</dcterms:modified>
</cp:coreProperties>
</file>